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3.35.207.122\センター全体共有\ホームページリニューアル\2.治験依頼者の方へ\5.治験等の実績\"/>
    </mc:Choice>
  </mc:AlternateContent>
  <bookViews>
    <workbookView xWindow="0" yWindow="0" windowWidth="28800" windowHeight="12345" activeTab="2"/>
  </bookViews>
  <sheets>
    <sheet name="当院治験等実績" sheetId="2" r:id="rId1"/>
    <sheet name="診療科別治験等試験数実績" sheetId="3" r:id="rId2"/>
    <sheet name="診療科別治験等症例数実績" sheetId="5" r:id="rId3"/>
  </sheets>
  <definedNames>
    <definedName name="_xlnm.Print_Area" localSheetId="1">診療科別治験等試験数実績!$B$1:$T$45</definedName>
    <definedName name="_xlnm.Print_Area" localSheetId="2">診療科別治験等症例数実績!$B$1:$AL$47</definedName>
    <definedName name="_xlnm.Print_Area" localSheetId="0">当院治験等実績!$B$1:$AH$18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AH18" i="2"/>
  <c r="AG18" i="2"/>
  <c r="R18" i="2"/>
  <c r="Q18" i="2"/>
  <c r="AH17" i="2"/>
  <c r="AG17" i="2"/>
  <c r="R17" i="2"/>
  <c r="Q17" i="2"/>
  <c r="AH16" i="2"/>
  <c r="AG16" i="2"/>
  <c r="R16" i="2"/>
  <c r="Q16" i="2"/>
  <c r="W23" i="5"/>
  <c r="AJ47" i="5"/>
  <c r="AI47" i="5"/>
  <c r="AH47" i="5"/>
  <c r="AG47" i="5"/>
  <c r="AF47" i="5"/>
  <c r="AE47" i="5"/>
  <c r="AD47" i="5"/>
  <c r="AC47" i="5"/>
  <c r="AB47" i="5"/>
  <c r="AA47" i="5"/>
  <c r="X47" i="5"/>
  <c r="W47" i="5"/>
  <c r="V47" i="5"/>
  <c r="U47" i="5"/>
  <c r="T47" i="5"/>
  <c r="S47" i="5"/>
  <c r="R47" i="5"/>
  <c r="Q47" i="5"/>
  <c r="P47" i="5"/>
  <c r="O47" i="5"/>
  <c r="L47" i="5"/>
  <c r="K47" i="5"/>
  <c r="J47" i="5"/>
  <c r="I47" i="5"/>
  <c r="H47" i="5"/>
  <c r="G47" i="5"/>
  <c r="F47" i="5"/>
  <c r="E47" i="5"/>
  <c r="D47" i="5"/>
  <c r="C47" i="5"/>
  <c r="AJ23" i="5"/>
  <c r="AI23" i="5"/>
  <c r="AH23" i="5"/>
  <c r="AG23" i="5"/>
  <c r="AF23" i="5"/>
  <c r="AE23" i="5"/>
  <c r="AD23" i="5"/>
  <c r="AC23" i="5"/>
  <c r="AB23" i="5"/>
  <c r="AA23" i="5"/>
  <c r="X23" i="5"/>
  <c r="V23" i="5"/>
  <c r="U23" i="5"/>
  <c r="T23" i="5"/>
  <c r="S23" i="5"/>
  <c r="R23" i="5"/>
  <c r="Q23" i="5"/>
  <c r="P23" i="5"/>
  <c r="O23" i="5"/>
  <c r="L23" i="5"/>
  <c r="K23" i="5"/>
  <c r="J23" i="5"/>
  <c r="I23" i="5"/>
  <c r="H23" i="5"/>
  <c r="G23" i="5"/>
  <c r="F23" i="5"/>
  <c r="E23" i="5"/>
  <c r="D23" i="5"/>
  <c r="C23" i="5"/>
  <c r="S45" i="3"/>
  <c r="R45" i="3"/>
  <c r="Q45" i="3"/>
  <c r="P45" i="3"/>
  <c r="O45" i="3"/>
  <c r="M45" i="3"/>
  <c r="L45" i="3"/>
  <c r="K45" i="3"/>
  <c r="J45" i="3"/>
  <c r="I45" i="3"/>
  <c r="G45" i="3"/>
  <c r="F45" i="3"/>
  <c r="E45" i="3"/>
  <c r="D45" i="3"/>
  <c r="C45" i="3"/>
  <c r="S22" i="3"/>
  <c r="R22" i="3"/>
  <c r="Q22" i="3"/>
  <c r="P22" i="3"/>
  <c r="O22" i="3"/>
  <c r="M22" i="3"/>
  <c r="L22" i="3"/>
  <c r="K22" i="3"/>
  <c r="J22" i="3"/>
  <c r="I22" i="3"/>
  <c r="G22" i="3"/>
  <c r="F22" i="3"/>
  <c r="E22" i="3"/>
  <c r="D22" i="3"/>
  <c r="C22" i="3"/>
  <c r="T21" i="3" l="1"/>
  <c r="T29" i="3"/>
  <c r="T42" i="3"/>
  <c r="T6" i="3" l="1"/>
  <c r="N21" i="3"/>
  <c r="N6" i="3"/>
  <c r="H21" i="3"/>
  <c r="H6" i="3"/>
  <c r="N29" i="3"/>
  <c r="N42" i="3"/>
  <c r="H44" i="3"/>
  <c r="H29" i="3"/>
  <c r="H42" i="3"/>
  <c r="AL7" i="5"/>
  <c r="AK7" i="5"/>
  <c r="AL20" i="5"/>
  <c r="AK20" i="5"/>
  <c r="Z7" i="5"/>
  <c r="Y7" i="5"/>
  <c r="Z20" i="5"/>
  <c r="Y20" i="5"/>
  <c r="N7" i="5"/>
  <c r="M7" i="5"/>
  <c r="N20" i="5"/>
  <c r="M20" i="5"/>
  <c r="AL46" i="5"/>
  <c r="AK46" i="5"/>
  <c r="AL31" i="5"/>
  <c r="AK31" i="5"/>
  <c r="Z46" i="5"/>
  <c r="Y46" i="5"/>
  <c r="Z31" i="5"/>
  <c r="Y31" i="5"/>
  <c r="N46" i="5"/>
  <c r="M46" i="5"/>
  <c r="N31" i="5"/>
  <c r="M31" i="5"/>
  <c r="M47" i="5" l="1"/>
  <c r="N47" i="5"/>
  <c r="AL47" i="5"/>
  <c r="AL45" i="5"/>
  <c r="AK45" i="5"/>
  <c r="Z45" i="5"/>
  <c r="Y45" i="5"/>
  <c r="N45" i="5"/>
  <c r="M45" i="5"/>
  <c r="AL44" i="5"/>
  <c r="AK44" i="5"/>
  <c r="Z44" i="5"/>
  <c r="Y44" i="5"/>
  <c r="N44" i="5"/>
  <c r="M44" i="5"/>
  <c r="AL43" i="5"/>
  <c r="AK43" i="5"/>
  <c r="Z43" i="5"/>
  <c r="Y43" i="5"/>
  <c r="N43" i="5"/>
  <c r="M43" i="5"/>
  <c r="AL42" i="5"/>
  <c r="AK42" i="5"/>
  <c r="Z42" i="5"/>
  <c r="Y42" i="5"/>
  <c r="N42" i="5"/>
  <c r="M42" i="5"/>
  <c r="AL41" i="5"/>
  <c r="AK41" i="5"/>
  <c r="Z41" i="5"/>
  <c r="Y41" i="5"/>
  <c r="N41" i="5"/>
  <c r="M41" i="5"/>
  <c r="AL40" i="5"/>
  <c r="AK40" i="5"/>
  <c r="Z40" i="5"/>
  <c r="Y40" i="5"/>
  <c r="N40" i="5"/>
  <c r="M40" i="5"/>
  <c r="AL38" i="5"/>
  <c r="AK38" i="5"/>
  <c r="Z38" i="5"/>
  <c r="Y38" i="5"/>
  <c r="N38" i="5"/>
  <c r="M38" i="5"/>
  <c r="AL39" i="5"/>
  <c r="AK39" i="5"/>
  <c r="Z39" i="5"/>
  <c r="Y39" i="5"/>
  <c r="N39" i="5"/>
  <c r="M39" i="5"/>
  <c r="AL37" i="5"/>
  <c r="AK37" i="5"/>
  <c r="Z37" i="5"/>
  <c r="Y37" i="5"/>
  <c r="N37" i="5"/>
  <c r="M37" i="5"/>
  <c r="AL36" i="5"/>
  <c r="AK36" i="5"/>
  <c r="Z36" i="5"/>
  <c r="Y36" i="5"/>
  <c r="N36" i="5"/>
  <c r="M36" i="5"/>
  <c r="AL35" i="5"/>
  <c r="AK35" i="5"/>
  <c r="Z35" i="5"/>
  <c r="Y35" i="5"/>
  <c r="N35" i="5"/>
  <c r="M35" i="5"/>
  <c r="AL34" i="5"/>
  <c r="AK34" i="5"/>
  <c r="Z34" i="5"/>
  <c r="Y34" i="5"/>
  <c r="N34" i="5"/>
  <c r="M34" i="5"/>
  <c r="AL33" i="5"/>
  <c r="AK33" i="5"/>
  <c r="Z33" i="5"/>
  <c r="Y33" i="5"/>
  <c r="N33" i="5"/>
  <c r="M33" i="5"/>
  <c r="AL32" i="5"/>
  <c r="AK32" i="5"/>
  <c r="AK47" i="5" s="1"/>
  <c r="Z32" i="5"/>
  <c r="Z47" i="5" s="1"/>
  <c r="Y32" i="5"/>
  <c r="Y47" i="5" s="1"/>
  <c r="N32" i="5"/>
  <c r="M32" i="5"/>
  <c r="AL21" i="5"/>
  <c r="AK21" i="5"/>
  <c r="AL22" i="5"/>
  <c r="AK22" i="5"/>
  <c r="AL19" i="5"/>
  <c r="AK19" i="5"/>
  <c r="AL18" i="5"/>
  <c r="AK18" i="5"/>
  <c r="AL17" i="5"/>
  <c r="AK17" i="5"/>
  <c r="AL16" i="5"/>
  <c r="AK16" i="5"/>
  <c r="AL14" i="5"/>
  <c r="AK14" i="5"/>
  <c r="AL15" i="5"/>
  <c r="AK15" i="5"/>
  <c r="AL13" i="5"/>
  <c r="AK13" i="5"/>
  <c r="AL12" i="5"/>
  <c r="AK12" i="5"/>
  <c r="AL11" i="5"/>
  <c r="AK11" i="5"/>
  <c r="AL10" i="5"/>
  <c r="AK10" i="5"/>
  <c r="AL9" i="5"/>
  <c r="AK9" i="5"/>
  <c r="AL8" i="5"/>
  <c r="AK8" i="5"/>
  <c r="Z21" i="5"/>
  <c r="Y21" i="5"/>
  <c r="Z22" i="5"/>
  <c r="Y22" i="5"/>
  <c r="Z19" i="5"/>
  <c r="Y19" i="5"/>
  <c r="Z18" i="5"/>
  <c r="Y18" i="5"/>
  <c r="Z17" i="5"/>
  <c r="Y17" i="5"/>
  <c r="Z16" i="5"/>
  <c r="Y16" i="5"/>
  <c r="Z14" i="5"/>
  <c r="Y14" i="5"/>
  <c r="Z15" i="5"/>
  <c r="Y15" i="5"/>
  <c r="Z13" i="5"/>
  <c r="Y13" i="5"/>
  <c r="Z12" i="5"/>
  <c r="Y12" i="5"/>
  <c r="Z11" i="5"/>
  <c r="Y11" i="5"/>
  <c r="Z10" i="5"/>
  <c r="Y10" i="5"/>
  <c r="Z9" i="5"/>
  <c r="Y9" i="5"/>
  <c r="Z8" i="5"/>
  <c r="Y8" i="5"/>
  <c r="N21" i="5"/>
  <c r="M21" i="5"/>
  <c r="N22" i="5"/>
  <c r="M22" i="5"/>
  <c r="N19" i="5"/>
  <c r="M19" i="5"/>
  <c r="N18" i="5"/>
  <c r="M18" i="5"/>
  <c r="N17" i="5"/>
  <c r="M17" i="5"/>
  <c r="N16" i="5"/>
  <c r="M16" i="5"/>
  <c r="N14" i="5"/>
  <c r="M14" i="5"/>
  <c r="N15" i="5"/>
  <c r="M15" i="5"/>
  <c r="N13" i="5"/>
  <c r="M13" i="5"/>
  <c r="N12" i="5"/>
  <c r="M12" i="5"/>
  <c r="N11" i="5"/>
  <c r="M11" i="5"/>
  <c r="N10" i="5"/>
  <c r="M10" i="5"/>
  <c r="N9" i="5"/>
  <c r="M9" i="5"/>
  <c r="M23" i="5" s="1"/>
  <c r="N8" i="5"/>
  <c r="M8" i="5"/>
  <c r="N23" i="5" l="1"/>
  <c r="AL23" i="5"/>
  <c r="AK23" i="5"/>
  <c r="Z23" i="5"/>
  <c r="Y23" i="5"/>
  <c r="T43" i="3"/>
  <c r="N43" i="3"/>
  <c r="H43" i="3"/>
  <c r="T44" i="3"/>
  <c r="N44" i="3"/>
  <c r="T41" i="3"/>
  <c r="N41" i="3"/>
  <c r="H41" i="3"/>
  <c r="T40" i="3"/>
  <c r="N40" i="3"/>
  <c r="H40" i="3"/>
  <c r="T39" i="3"/>
  <c r="N39" i="3"/>
  <c r="H39" i="3"/>
  <c r="T38" i="3"/>
  <c r="N38" i="3"/>
  <c r="H38" i="3"/>
  <c r="T36" i="3"/>
  <c r="N36" i="3"/>
  <c r="H36" i="3"/>
  <c r="T37" i="3"/>
  <c r="N37" i="3"/>
  <c r="H37" i="3"/>
  <c r="T35" i="3"/>
  <c r="N35" i="3"/>
  <c r="H35" i="3"/>
  <c r="T34" i="3"/>
  <c r="N34" i="3"/>
  <c r="H34" i="3"/>
  <c r="T33" i="3"/>
  <c r="N33" i="3"/>
  <c r="H33" i="3"/>
  <c r="T32" i="3"/>
  <c r="N32" i="3"/>
  <c r="H32" i="3"/>
  <c r="T31" i="3"/>
  <c r="N31" i="3"/>
  <c r="H31" i="3"/>
  <c r="T30" i="3"/>
  <c r="N30" i="3"/>
  <c r="H30" i="3"/>
  <c r="T20" i="3"/>
  <c r="T19" i="3"/>
  <c r="T18" i="3"/>
  <c r="T17" i="3"/>
  <c r="T16" i="3"/>
  <c r="T15" i="3"/>
  <c r="T13" i="3"/>
  <c r="T14" i="3"/>
  <c r="T12" i="3"/>
  <c r="T11" i="3"/>
  <c r="T10" i="3"/>
  <c r="T9" i="3"/>
  <c r="T8" i="3"/>
  <c r="T7" i="3"/>
  <c r="T22" i="3" s="1"/>
  <c r="N20" i="3"/>
  <c r="N19" i="3"/>
  <c r="N18" i="3"/>
  <c r="N17" i="3"/>
  <c r="N16" i="3"/>
  <c r="N15" i="3"/>
  <c r="N13" i="3"/>
  <c r="N14" i="3"/>
  <c r="N12" i="3"/>
  <c r="N11" i="3"/>
  <c r="N10" i="3"/>
  <c r="N9" i="3"/>
  <c r="N8" i="3"/>
  <c r="H7" i="3"/>
  <c r="N7" i="3"/>
  <c r="H20" i="3"/>
  <c r="H19" i="3"/>
  <c r="H18" i="3"/>
  <c r="H17" i="3"/>
  <c r="H16" i="3"/>
  <c r="H15" i="3"/>
  <c r="H13" i="3"/>
  <c r="H14" i="3"/>
  <c r="H11" i="3"/>
  <c r="H12" i="3"/>
  <c r="H10" i="3"/>
  <c r="H9" i="3"/>
  <c r="H8" i="3"/>
  <c r="AG9" i="2"/>
  <c r="AG8" i="2"/>
  <c r="AG7" i="2"/>
  <c r="T45" i="3" l="1"/>
  <c r="N22" i="3"/>
  <c r="H22" i="3"/>
  <c r="H45" i="3"/>
  <c r="N45" i="3"/>
</calcChain>
</file>

<file path=xl/sharedStrings.xml><?xml version="1.0" encoding="utf-8"?>
<sst xmlns="http://schemas.openxmlformats.org/spreadsheetml/2006/main" count="350" uniqueCount="42">
  <si>
    <t>医薬品</t>
    <rPh sb="0" eb="3">
      <t>イヤクヒン</t>
    </rPh>
    <phoneticPr fontId="1"/>
  </si>
  <si>
    <t>医療機器</t>
    <rPh sb="0" eb="2">
      <t>イリョウ</t>
    </rPh>
    <rPh sb="2" eb="4">
      <t>キキ</t>
    </rPh>
    <phoneticPr fontId="1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</si>
  <si>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1"/>
  </si>
  <si>
    <t>企業</t>
    <rPh sb="0" eb="2">
      <t>キギョウ</t>
    </rPh>
    <phoneticPr fontId="1"/>
  </si>
  <si>
    <t>医師主導</t>
    <rPh sb="0" eb="2">
      <t>イシ</t>
    </rPh>
    <rPh sb="2" eb="4">
      <t>シュドウ</t>
    </rPh>
    <phoneticPr fontId="1"/>
  </si>
  <si>
    <t>年度</t>
    <rPh sb="0" eb="2">
      <t>ネンド</t>
    </rPh>
    <phoneticPr fontId="1"/>
  </si>
  <si>
    <t>治験</t>
    <rPh sb="0" eb="2">
      <t>チケン</t>
    </rPh>
    <phoneticPr fontId="1"/>
  </si>
  <si>
    <t>製造販売後臨床試験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phoneticPr fontId="1"/>
  </si>
  <si>
    <t>合計</t>
    <rPh sb="0" eb="2">
      <t>ゴウケイ</t>
    </rPh>
    <phoneticPr fontId="1"/>
  </si>
  <si>
    <t>同意</t>
    <rPh sb="0" eb="2">
      <t>ドウイ</t>
    </rPh>
    <phoneticPr fontId="1"/>
  </si>
  <si>
    <t>投与</t>
    <rPh sb="0" eb="2">
      <t>トウヨ</t>
    </rPh>
    <phoneticPr fontId="1"/>
  </si>
  <si>
    <t>新規症例数</t>
    <rPh sb="0" eb="2">
      <t>シンキ</t>
    </rPh>
    <rPh sb="2" eb="4">
      <t>ショウレイ</t>
    </rPh>
    <rPh sb="4" eb="5">
      <t>スウ</t>
    </rPh>
    <phoneticPr fontId="1"/>
  </si>
  <si>
    <t>実施中症例数</t>
    <rPh sb="0" eb="3">
      <t>ジッシチュウ</t>
    </rPh>
    <rPh sb="3" eb="5">
      <t>ショウレイ</t>
    </rPh>
    <rPh sb="5" eb="6">
      <t>スウ</t>
    </rPh>
    <phoneticPr fontId="1"/>
  </si>
  <si>
    <t>新規試験数</t>
    <rPh sb="0" eb="2">
      <t>シンキ</t>
    </rPh>
    <rPh sb="2" eb="4">
      <t>シケン</t>
    </rPh>
    <rPh sb="4" eb="5">
      <t>スウ</t>
    </rPh>
    <phoneticPr fontId="1"/>
  </si>
  <si>
    <t>小児科</t>
  </si>
  <si>
    <t>腎・膠原病内科</t>
  </si>
  <si>
    <t>脳神経内科</t>
  </si>
  <si>
    <t>消化器内科</t>
  </si>
  <si>
    <t>血液内科</t>
  </si>
  <si>
    <t>呼吸器・感染症内科</t>
  </si>
  <si>
    <t>産科婦人科</t>
  </si>
  <si>
    <t>泌尿器科</t>
  </si>
  <si>
    <t>皮膚科</t>
  </si>
  <si>
    <t>脳神経外科</t>
  </si>
  <si>
    <t>心臓血管外科</t>
  </si>
  <si>
    <t>整形外科</t>
  </si>
  <si>
    <t>眼科</t>
  </si>
  <si>
    <t>悪性腫瘍</t>
    <rPh sb="0" eb="2">
      <t>アクセイ</t>
    </rPh>
    <rPh sb="2" eb="4">
      <t>シュヨウ</t>
    </rPh>
    <phoneticPr fontId="1"/>
  </si>
  <si>
    <t>悪性腫瘍以外</t>
    <rPh sb="0" eb="2">
      <t>アクセイ</t>
    </rPh>
    <rPh sb="2" eb="4">
      <t>シュヨウ</t>
    </rPh>
    <rPh sb="4" eb="6">
      <t>イガイ</t>
    </rPh>
    <phoneticPr fontId="1"/>
  </si>
  <si>
    <t>対象疾患</t>
    <rPh sb="0" eb="2">
      <t>タイショウ</t>
    </rPh>
    <rPh sb="2" eb="4">
      <t>シッカン</t>
    </rPh>
    <phoneticPr fontId="1"/>
  </si>
  <si>
    <t>診療科</t>
    <rPh sb="0" eb="3">
      <t>シンリョウカ</t>
    </rPh>
    <phoneticPr fontId="1"/>
  </si>
  <si>
    <t>消化器外科</t>
    <rPh sb="0" eb="3">
      <t>ショウカキ</t>
    </rPh>
    <rPh sb="3" eb="5">
      <t>ゲカ</t>
    </rPh>
    <phoneticPr fontId="1"/>
  </si>
  <si>
    <t>消化器外科</t>
    <phoneticPr fontId="1"/>
  </si>
  <si>
    <t>循環器内科</t>
    <rPh sb="0" eb="3">
      <t>ジュンカンキ</t>
    </rPh>
    <rPh sb="3" eb="5">
      <t>ナイカ</t>
    </rPh>
    <phoneticPr fontId="1"/>
  </si>
  <si>
    <t>眼科</t>
    <phoneticPr fontId="1"/>
  </si>
  <si>
    <t>眼科</t>
    <rPh sb="0" eb="2">
      <t>ガンカ</t>
    </rPh>
    <phoneticPr fontId="1"/>
  </si>
  <si>
    <t>各年度の新規（同意取得／投与開始）症例数</t>
    <rPh sb="0" eb="3">
      <t>カクネンド</t>
    </rPh>
    <rPh sb="4" eb="6">
      <t>シンキ</t>
    </rPh>
    <rPh sb="7" eb="9">
      <t>ドウイ</t>
    </rPh>
    <rPh sb="9" eb="11">
      <t>シュトク</t>
    </rPh>
    <rPh sb="12" eb="14">
      <t>トウヨ</t>
    </rPh>
    <rPh sb="14" eb="16">
      <t>カイシ</t>
    </rPh>
    <rPh sb="17" eb="19">
      <t>ショウレイ</t>
    </rPh>
    <rPh sb="19" eb="20">
      <t>スウ</t>
    </rPh>
    <phoneticPr fontId="1"/>
  </si>
  <si>
    <t>各年度の実施中（同意取得／投与開始後で治験期間内）であった症例数</t>
    <rPh sb="0" eb="3">
      <t>カクネンド</t>
    </rPh>
    <rPh sb="4" eb="6">
      <t>ジッシ</t>
    </rPh>
    <rPh sb="6" eb="7">
      <t>チュウ</t>
    </rPh>
    <rPh sb="8" eb="10">
      <t>ドウイ</t>
    </rPh>
    <rPh sb="10" eb="12">
      <t>シュトク</t>
    </rPh>
    <rPh sb="13" eb="15">
      <t>トウヨ</t>
    </rPh>
    <rPh sb="15" eb="17">
      <t>カイシ</t>
    </rPh>
    <rPh sb="17" eb="18">
      <t>ゴ</t>
    </rPh>
    <rPh sb="19" eb="21">
      <t>チケン</t>
    </rPh>
    <rPh sb="21" eb="23">
      <t>キカン</t>
    </rPh>
    <rPh sb="23" eb="24">
      <t>ナイ</t>
    </rPh>
    <rPh sb="29" eb="31">
      <t>ショウレイ</t>
    </rPh>
    <rPh sb="31" eb="32">
      <t>スウ</t>
    </rPh>
    <phoneticPr fontId="1"/>
  </si>
  <si>
    <t>各年度の新規契約した試験数</t>
    <rPh sb="0" eb="3">
      <t>カクネンド</t>
    </rPh>
    <rPh sb="4" eb="6">
      <t>シンキ</t>
    </rPh>
    <rPh sb="6" eb="8">
      <t>ケイヤク</t>
    </rPh>
    <rPh sb="10" eb="12">
      <t>シケン</t>
    </rPh>
    <rPh sb="11" eb="12">
      <t>シルシ</t>
    </rPh>
    <rPh sb="12" eb="13">
      <t>スウ</t>
    </rPh>
    <phoneticPr fontId="1"/>
  </si>
  <si>
    <t>各年度の契約中であった試験数</t>
    <rPh sb="0" eb="3">
      <t>カクネンド</t>
    </rPh>
    <rPh sb="4" eb="7">
      <t>ケイヤクチュウ</t>
    </rPh>
    <rPh sb="11" eb="13">
      <t>シケン</t>
    </rPh>
    <rPh sb="12" eb="13">
      <t>シルシ</t>
    </rPh>
    <rPh sb="13" eb="14">
      <t>スウ</t>
    </rPh>
    <phoneticPr fontId="1"/>
  </si>
  <si>
    <t>契約中症例数</t>
    <rPh sb="0" eb="2">
      <t>ケイヤク</t>
    </rPh>
    <rPh sb="2" eb="3">
      <t>チュウ</t>
    </rPh>
    <rPh sb="3" eb="5">
      <t>ショウレイ</t>
    </rPh>
    <rPh sb="5" eb="6">
      <t>スウ</t>
    </rPh>
    <phoneticPr fontId="1"/>
  </si>
  <si>
    <t>救急科</t>
    <rPh sb="0" eb="2">
      <t>キュウキュウ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</si>
</sst>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95" xfId="0" applyFont="1" applyBorder="1" applyAlignment="1">
      <alignment vertical="center"/>
    </xf>
    <xf numFmtId="0" fontId="5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3" fillId="0" borderId="1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176" fontId="3" fillId="0" borderId="11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11" xfId="0" applyNumberFormat="1" applyFont="1" applyBorder="1" applyAlignment="1">
      <alignment horizontal="center" vertical="center"/>
    </xf>
    <xf numFmtId="176" fontId="3" fillId="0" borderId="119" xfId="0" applyNumberFormat="1" applyFont="1" applyBorder="1" applyAlignment="1">
      <alignment horizontal="center" vertical="center"/>
    </xf>
    <xf numFmtId="176" fontId="3" fillId="0" borderId="12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108" xfId="0" applyNumberFormat="1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3" fillId="0" borderId="9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109" xfId="0" applyNumberFormat="1" applyFont="1" applyBorder="1" applyAlignment="1">
      <alignment horizontal="center" vertical="center"/>
    </xf>
    <xf numFmtId="176" fontId="3" fillId="0" borderId="94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95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6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05" xfId="0" applyFont="1" applyBorder="1" applyAlignment="1">
      <alignment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66FF"/>
      <color rgb="FFFFFF66"/>
      <color rgb="FFCC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zoomScaleNormal="100" zoomScaleSheetLayoutView="90" workbookViewId="0">
      <selection activeCell="Q27" sqref="Q27"/>
    </sheetView>
  </sheetViews>
  <sheetFormatPr defaultColWidth="8.625" defaultRowHeight="14.25"/>
  <cols>
    <col min="1" max="1" width="2.625" style="1" customWidth="1"/>
    <col min="2" max="2" width="6.625" style="1" customWidth="1"/>
    <col min="3" max="16" width="4.125" style="1" customWidth="1"/>
    <col min="17" max="18" width="5.625" style="1" customWidth="1"/>
    <col min="19" max="20" width="4.625" style="1" customWidth="1"/>
    <col min="21" max="32" width="4.125" style="1" customWidth="1"/>
    <col min="33" max="34" width="5.625" style="1" customWidth="1"/>
    <col min="35" max="16384" width="8.625" style="1"/>
  </cols>
  <sheetData>
    <row r="1" spans="2:34" ht="15" customHeight="1" thickBot="1"/>
    <row r="2" spans="2:34" ht="22.5" customHeight="1" thickBot="1">
      <c r="B2" s="84"/>
      <c r="C2" s="85" t="s">
        <v>13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  <c r="S2" s="88" t="s">
        <v>40</v>
      </c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</row>
    <row r="3" spans="2:34" ht="17.100000000000001" customHeight="1">
      <c r="B3" s="89" t="s">
        <v>5</v>
      </c>
      <c r="C3" s="90" t="s">
        <v>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" t="s">
        <v>7</v>
      </c>
      <c r="P3" s="93"/>
      <c r="Q3" s="94" t="s">
        <v>8</v>
      </c>
      <c r="R3" s="10"/>
      <c r="S3" s="95" t="s">
        <v>6</v>
      </c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  <c r="AE3" s="9" t="s">
        <v>7</v>
      </c>
      <c r="AF3" s="93"/>
      <c r="AG3" s="94" t="s">
        <v>8</v>
      </c>
      <c r="AH3" s="10"/>
    </row>
    <row r="4" spans="2:34" ht="17.100000000000001" customHeight="1">
      <c r="B4" s="96"/>
      <c r="C4" s="97" t="s">
        <v>0</v>
      </c>
      <c r="D4" s="98"/>
      <c r="E4" s="98"/>
      <c r="F4" s="99"/>
      <c r="G4" s="100" t="s">
        <v>1</v>
      </c>
      <c r="H4" s="98"/>
      <c r="I4" s="98"/>
      <c r="J4" s="101"/>
      <c r="K4" s="102" t="s">
        <v>2</v>
      </c>
      <c r="L4" s="98"/>
      <c r="M4" s="98"/>
      <c r="N4" s="99"/>
      <c r="O4" s="18"/>
      <c r="P4" s="103"/>
      <c r="Q4" s="18"/>
      <c r="R4" s="19"/>
      <c r="S4" s="97" t="s">
        <v>0</v>
      </c>
      <c r="T4" s="98"/>
      <c r="U4" s="98"/>
      <c r="V4" s="99"/>
      <c r="W4" s="100" t="s">
        <v>1</v>
      </c>
      <c r="X4" s="98"/>
      <c r="Y4" s="98"/>
      <c r="Z4" s="101"/>
      <c r="AA4" s="102" t="s">
        <v>2</v>
      </c>
      <c r="AB4" s="98"/>
      <c r="AC4" s="98"/>
      <c r="AD4" s="99"/>
      <c r="AE4" s="18"/>
      <c r="AF4" s="103"/>
      <c r="AG4" s="18"/>
      <c r="AH4" s="19"/>
    </row>
    <row r="5" spans="2:34" ht="17.100000000000001" customHeight="1">
      <c r="B5" s="96"/>
      <c r="C5" s="166" t="s">
        <v>3</v>
      </c>
      <c r="D5" s="167"/>
      <c r="E5" s="168" t="s">
        <v>4</v>
      </c>
      <c r="F5" s="169"/>
      <c r="G5" s="170" t="s">
        <v>3</v>
      </c>
      <c r="H5" s="167"/>
      <c r="I5" s="168" t="s">
        <v>4</v>
      </c>
      <c r="J5" s="169"/>
      <c r="K5" s="170" t="s">
        <v>3</v>
      </c>
      <c r="L5" s="167"/>
      <c r="M5" s="168" t="s">
        <v>4</v>
      </c>
      <c r="N5" s="169"/>
      <c r="O5" s="18"/>
      <c r="P5" s="103"/>
      <c r="Q5" s="18"/>
      <c r="R5" s="19"/>
      <c r="S5" s="166" t="s">
        <v>3</v>
      </c>
      <c r="T5" s="167"/>
      <c r="U5" s="168" t="s">
        <v>4</v>
      </c>
      <c r="V5" s="169"/>
      <c r="W5" s="170" t="s">
        <v>3</v>
      </c>
      <c r="X5" s="167"/>
      <c r="Y5" s="168" t="s">
        <v>4</v>
      </c>
      <c r="Z5" s="169"/>
      <c r="AA5" s="170" t="s">
        <v>3</v>
      </c>
      <c r="AB5" s="167"/>
      <c r="AC5" s="168" t="s">
        <v>4</v>
      </c>
      <c r="AD5" s="169"/>
      <c r="AE5" s="18"/>
      <c r="AF5" s="103"/>
      <c r="AG5" s="18"/>
      <c r="AH5" s="19"/>
    </row>
    <row r="6" spans="2:34" ht="17.100000000000001" customHeight="1" thickBot="1">
      <c r="B6" s="104"/>
      <c r="C6" s="171"/>
      <c r="D6" s="172"/>
      <c r="E6" s="173"/>
      <c r="F6" s="174"/>
      <c r="G6" s="175"/>
      <c r="H6" s="172"/>
      <c r="I6" s="173"/>
      <c r="J6" s="174"/>
      <c r="K6" s="175"/>
      <c r="L6" s="172"/>
      <c r="M6" s="173"/>
      <c r="N6" s="174"/>
      <c r="O6" s="106"/>
      <c r="P6" s="105"/>
      <c r="Q6" s="106"/>
      <c r="R6" s="107"/>
      <c r="S6" s="171"/>
      <c r="T6" s="172"/>
      <c r="U6" s="173"/>
      <c r="V6" s="174"/>
      <c r="W6" s="175"/>
      <c r="X6" s="172"/>
      <c r="Y6" s="173"/>
      <c r="Z6" s="174"/>
      <c r="AA6" s="175"/>
      <c r="AB6" s="172"/>
      <c r="AC6" s="173"/>
      <c r="AD6" s="174"/>
      <c r="AE6" s="106"/>
      <c r="AF6" s="105"/>
      <c r="AG6" s="106"/>
      <c r="AH6" s="107"/>
    </row>
    <row r="7" spans="2:34" ht="17.100000000000001" customHeight="1">
      <c r="B7" s="108">
        <v>2017</v>
      </c>
      <c r="C7" s="109">
        <v>20</v>
      </c>
      <c r="D7" s="110"/>
      <c r="E7" s="111">
        <v>0</v>
      </c>
      <c r="F7" s="112"/>
      <c r="G7" s="113">
        <v>0</v>
      </c>
      <c r="H7" s="110"/>
      <c r="I7" s="111">
        <v>0</v>
      </c>
      <c r="J7" s="112"/>
      <c r="K7" s="113">
        <v>3</v>
      </c>
      <c r="L7" s="110"/>
      <c r="M7" s="111">
        <v>0</v>
      </c>
      <c r="N7" s="112"/>
      <c r="O7" s="113">
        <v>0</v>
      </c>
      <c r="P7" s="112"/>
      <c r="Q7" s="113">
        <f t="shared" ref="Q7:Q9" si="0">SUM(C7,E7,G7,I7,K7,M7,O7)</f>
        <v>23</v>
      </c>
      <c r="R7" s="114"/>
      <c r="S7" s="109">
        <v>72</v>
      </c>
      <c r="T7" s="115"/>
      <c r="U7" s="111">
        <v>4</v>
      </c>
      <c r="V7" s="116"/>
      <c r="W7" s="113">
        <v>0</v>
      </c>
      <c r="X7" s="115"/>
      <c r="Y7" s="111">
        <v>0</v>
      </c>
      <c r="Z7" s="116"/>
      <c r="AA7" s="113">
        <v>3</v>
      </c>
      <c r="AB7" s="115"/>
      <c r="AC7" s="111">
        <v>0</v>
      </c>
      <c r="AD7" s="116"/>
      <c r="AE7" s="113">
        <v>5</v>
      </c>
      <c r="AF7" s="116"/>
      <c r="AG7" s="113">
        <f t="shared" ref="AG7:AG9" si="1">SUM(S7,U7,W7,Y7,AA7,AC7,AE7)</f>
        <v>84</v>
      </c>
      <c r="AH7" s="117"/>
    </row>
    <row r="8" spans="2:34" ht="17.100000000000001" customHeight="1">
      <c r="B8" s="108">
        <v>2018</v>
      </c>
      <c r="C8" s="118">
        <v>29</v>
      </c>
      <c r="D8" s="119"/>
      <c r="E8" s="120">
        <v>3</v>
      </c>
      <c r="F8" s="121"/>
      <c r="G8" s="122">
        <v>1</v>
      </c>
      <c r="H8" s="119"/>
      <c r="I8" s="120">
        <v>0</v>
      </c>
      <c r="J8" s="121"/>
      <c r="K8" s="122">
        <v>2</v>
      </c>
      <c r="L8" s="119"/>
      <c r="M8" s="120">
        <v>0</v>
      </c>
      <c r="N8" s="121"/>
      <c r="O8" s="122">
        <v>1</v>
      </c>
      <c r="P8" s="121"/>
      <c r="Q8" s="122">
        <f t="shared" si="0"/>
        <v>36</v>
      </c>
      <c r="R8" s="123"/>
      <c r="S8" s="118">
        <v>88</v>
      </c>
      <c r="T8" s="124"/>
      <c r="U8" s="120">
        <v>4</v>
      </c>
      <c r="V8" s="125"/>
      <c r="W8" s="122">
        <v>1</v>
      </c>
      <c r="X8" s="124"/>
      <c r="Y8" s="120">
        <v>0</v>
      </c>
      <c r="Z8" s="125"/>
      <c r="AA8" s="122">
        <v>5</v>
      </c>
      <c r="AB8" s="124"/>
      <c r="AC8" s="120">
        <v>0</v>
      </c>
      <c r="AD8" s="125"/>
      <c r="AE8" s="122">
        <v>4</v>
      </c>
      <c r="AF8" s="125"/>
      <c r="AG8" s="122">
        <f t="shared" si="1"/>
        <v>102</v>
      </c>
      <c r="AH8" s="126"/>
    </row>
    <row r="9" spans="2:34" ht="17.100000000000001" customHeight="1" thickBot="1">
      <c r="B9" s="127">
        <v>2019</v>
      </c>
      <c r="C9" s="128">
        <v>25</v>
      </c>
      <c r="D9" s="129"/>
      <c r="E9" s="130">
        <v>5</v>
      </c>
      <c r="F9" s="131"/>
      <c r="G9" s="132">
        <v>0</v>
      </c>
      <c r="H9" s="129"/>
      <c r="I9" s="130">
        <v>0</v>
      </c>
      <c r="J9" s="131"/>
      <c r="K9" s="132">
        <v>0</v>
      </c>
      <c r="L9" s="129"/>
      <c r="M9" s="130">
        <v>0</v>
      </c>
      <c r="N9" s="131"/>
      <c r="O9" s="132">
        <v>0</v>
      </c>
      <c r="P9" s="131"/>
      <c r="Q9" s="132">
        <f t="shared" si="0"/>
        <v>30</v>
      </c>
      <c r="R9" s="133"/>
      <c r="S9" s="128">
        <v>93</v>
      </c>
      <c r="T9" s="134"/>
      <c r="U9" s="130">
        <v>8</v>
      </c>
      <c r="V9" s="135"/>
      <c r="W9" s="132">
        <v>1</v>
      </c>
      <c r="X9" s="134"/>
      <c r="Y9" s="130">
        <v>0</v>
      </c>
      <c r="Z9" s="135"/>
      <c r="AA9" s="132">
        <v>3</v>
      </c>
      <c r="AB9" s="134"/>
      <c r="AC9" s="130">
        <v>1</v>
      </c>
      <c r="AD9" s="135"/>
      <c r="AE9" s="132">
        <v>8</v>
      </c>
      <c r="AF9" s="135"/>
      <c r="AG9" s="132">
        <f t="shared" si="1"/>
        <v>114</v>
      </c>
      <c r="AH9" s="136"/>
    </row>
    <row r="10" spans="2:34" ht="15" customHeight="1" thickBot="1"/>
    <row r="11" spans="2:34" ht="22.5" customHeight="1" thickBot="1">
      <c r="B11" s="84"/>
      <c r="C11" s="85" t="s">
        <v>11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8" t="s">
        <v>12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</row>
    <row r="12" spans="2:34" ht="17.100000000000001" customHeight="1">
      <c r="B12" s="89" t="s">
        <v>5</v>
      </c>
      <c r="C12" s="90" t="s">
        <v>6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137" t="s">
        <v>7</v>
      </c>
      <c r="P12" s="138"/>
      <c r="Q12" s="139" t="s">
        <v>8</v>
      </c>
      <c r="R12" s="140"/>
      <c r="S12" s="95" t="s">
        <v>6</v>
      </c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2"/>
      <c r="AE12" s="137" t="s">
        <v>7</v>
      </c>
      <c r="AF12" s="138"/>
      <c r="AG12" s="139" t="s">
        <v>8</v>
      </c>
      <c r="AH12" s="140"/>
    </row>
    <row r="13" spans="2:34" ht="17.100000000000001" customHeight="1">
      <c r="B13" s="96"/>
      <c r="C13" s="97" t="s">
        <v>0</v>
      </c>
      <c r="D13" s="98"/>
      <c r="E13" s="98"/>
      <c r="F13" s="99"/>
      <c r="G13" s="100" t="s">
        <v>1</v>
      </c>
      <c r="H13" s="98"/>
      <c r="I13" s="98"/>
      <c r="J13" s="101"/>
      <c r="K13" s="102" t="s">
        <v>2</v>
      </c>
      <c r="L13" s="98"/>
      <c r="M13" s="98"/>
      <c r="N13" s="99"/>
      <c r="O13" s="141"/>
      <c r="P13" s="142"/>
      <c r="Q13" s="143"/>
      <c r="R13" s="144"/>
      <c r="S13" s="97" t="s">
        <v>0</v>
      </c>
      <c r="T13" s="98"/>
      <c r="U13" s="98"/>
      <c r="V13" s="99"/>
      <c r="W13" s="100" t="s">
        <v>1</v>
      </c>
      <c r="X13" s="98"/>
      <c r="Y13" s="98"/>
      <c r="Z13" s="101"/>
      <c r="AA13" s="102" t="s">
        <v>2</v>
      </c>
      <c r="AB13" s="98"/>
      <c r="AC13" s="98"/>
      <c r="AD13" s="99"/>
      <c r="AE13" s="141"/>
      <c r="AF13" s="142"/>
      <c r="AG13" s="143"/>
      <c r="AH13" s="144"/>
    </row>
    <row r="14" spans="2:34" ht="17.100000000000001" customHeight="1">
      <c r="B14" s="96"/>
      <c r="C14" s="176" t="s">
        <v>3</v>
      </c>
      <c r="D14" s="177"/>
      <c r="E14" s="177" t="s">
        <v>4</v>
      </c>
      <c r="F14" s="178"/>
      <c r="G14" s="179" t="s">
        <v>3</v>
      </c>
      <c r="H14" s="177"/>
      <c r="I14" s="177" t="s">
        <v>4</v>
      </c>
      <c r="J14" s="180"/>
      <c r="K14" s="181" t="s">
        <v>3</v>
      </c>
      <c r="L14" s="177"/>
      <c r="M14" s="177" t="s">
        <v>4</v>
      </c>
      <c r="N14" s="178"/>
      <c r="O14" s="141"/>
      <c r="P14" s="142"/>
      <c r="Q14" s="143"/>
      <c r="R14" s="144"/>
      <c r="S14" s="176" t="s">
        <v>3</v>
      </c>
      <c r="T14" s="177"/>
      <c r="U14" s="177" t="s">
        <v>4</v>
      </c>
      <c r="V14" s="178"/>
      <c r="W14" s="179" t="s">
        <v>3</v>
      </c>
      <c r="X14" s="177"/>
      <c r="Y14" s="177" t="s">
        <v>4</v>
      </c>
      <c r="Z14" s="180"/>
      <c r="AA14" s="181" t="s">
        <v>3</v>
      </c>
      <c r="AB14" s="177"/>
      <c r="AC14" s="177" t="s">
        <v>4</v>
      </c>
      <c r="AD14" s="178"/>
      <c r="AE14" s="141"/>
      <c r="AF14" s="142"/>
      <c r="AG14" s="143"/>
      <c r="AH14" s="144"/>
    </row>
    <row r="15" spans="2:34" ht="17.100000000000001" customHeight="1" thickBot="1">
      <c r="B15" s="104"/>
      <c r="C15" s="159" t="s">
        <v>9</v>
      </c>
      <c r="D15" s="160" t="s">
        <v>10</v>
      </c>
      <c r="E15" s="160" t="s">
        <v>9</v>
      </c>
      <c r="F15" s="161" t="s">
        <v>10</v>
      </c>
      <c r="G15" s="162" t="s">
        <v>9</v>
      </c>
      <c r="H15" s="160" t="s">
        <v>10</v>
      </c>
      <c r="I15" s="160" t="s">
        <v>9</v>
      </c>
      <c r="J15" s="163" t="s">
        <v>10</v>
      </c>
      <c r="K15" s="164" t="s">
        <v>9</v>
      </c>
      <c r="L15" s="160" t="s">
        <v>10</v>
      </c>
      <c r="M15" s="160" t="s">
        <v>9</v>
      </c>
      <c r="N15" s="161" t="s">
        <v>10</v>
      </c>
      <c r="O15" s="162" t="s">
        <v>9</v>
      </c>
      <c r="P15" s="163" t="s">
        <v>10</v>
      </c>
      <c r="Q15" s="164" t="s">
        <v>9</v>
      </c>
      <c r="R15" s="165" t="s">
        <v>10</v>
      </c>
      <c r="S15" s="159" t="s">
        <v>9</v>
      </c>
      <c r="T15" s="160" t="s">
        <v>10</v>
      </c>
      <c r="U15" s="160" t="s">
        <v>9</v>
      </c>
      <c r="V15" s="161" t="s">
        <v>10</v>
      </c>
      <c r="W15" s="162" t="s">
        <v>9</v>
      </c>
      <c r="X15" s="160" t="s">
        <v>10</v>
      </c>
      <c r="Y15" s="160" t="s">
        <v>9</v>
      </c>
      <c r="Z15" s="163" t="s">
        <v>10</v>
      </c>
      <c r="AA15" s="164" t="s">
        <v>9</v>
      </c>
      <c r="AB15" s="160" t="s">
        <v>10</v>
      </c>
      <c r="AC15" s="160" t="s">
        <v>9</v>
      </c>
      <c r="AD15" s="161" t="s">
        <v>10</v>
      </c>
      <c r="AE15" s="162" t="s">
        <v>9</v>
      </c>
      <c r="AF15" s="163" t="s">
        <v>10</v>
      </c>
      <c r="AG15" s="164" t="s">
        <v>9</v>
      </c>
      <c r="AH15" s="165" t="s">
        <v>10</v>
      </c>
    </row>
    <row r="16" spans="2:34" ht="17.100000000000001" customHeight="1">
      <c r="B16" s="108">
        <v>2017</v>
      </c>
      <c r="C16" s="145">
        <v>55</v>
      </c>
      <c r="D16" s="146">
        <v>37</v>
      </c>
      <c r="E16" s="146">
        <v>0</v>
      </c>
      <c r="F16" s="147">
        <v>0</v>
      </c>
      <c r="G16" s="148">
        <v>0</v>
      </c>
      <c r="H16" s="146">
        <v>0</v>
      </c>
      <c r="I16" s="146">
        <v>0</v>
      </c>
      <c r="J16" s="149">
        <v>0</v>
      </c>
      <c r="K16" s="150">
        <v>8</v>
      </c>
      <c r="L16" s="146">
        <v>3</v>
      </c>
      <c r="M16" s="146">
        <v>0</v>
      </c>
      <c r="N16" s="147">
        <v>0</v>
      </c>
      <c r="O16" s="148">
        <v>0</v>
      </c>
      <c r="P16" s="149">
        <v>0</v>
      </c>
      <c r="Q16" s="148">
        <f t="shared" ref="Q16:Q18" si="2">SUM(C16,E16,G16,I16,K16,M16,O16)</f>
        <v>63</v>
      </c>
      <c r="R16" s="151">
        <f t="shared" ref="R16:R18" si="3">SUM(D16,F16,H16,J16,L16,N16,P16)</f>
        <v>40</v>
      </c>
      <c r="S16" s="150">
        <v>166</v>
      </c>
      <c r="T16" s="146">
        <v>123</v>
      </c>
      <c r="U16" s="146">
        <v>13</v>
      </c>
      <c r="V16" s="147">
        <v>7</v>
      </c>
      <c r="W16" s="148">
        <v>0</v>
      </c>
      <c r="X16" s="146">
        <v>0</v>
      </c>
      <c r="Y16" s="146">
        <v>0</v>
      </c>
      <c r="Z16" s="149">
        <v>0</v>
      </c>
      <c r="AA16" s="150">
        <v>6</v>
      </c>
      <c r="AB16" s="146">
        <v>2</v>
      </c>
      <c r="AC16" s="146">
        <v>0</v>
      </c>
      <c r="AD16" s="147">
        <v>0</v>
      </c>
      <c r="AE16" s="148">
        <v>23</v>
      </c>
      <c r="AF16" s="149">
        <v>20</v>
      </c>
      <c r="AG16" s="148">
        <f t="shared" ref="AG16:AG18" si="4">SUM(S16,U16,W16,Y16,AA16,AC16,AE16)</f>
        <v>208</v>
      </c>
      <c r="AH16" s="151">
        <f t="shared" ref="AH16:AH18" si="5">SUM(T16,V16,X16,Z16,AB16,AD16,AF16)</f>
        <v>152</v>
      </c>
    </row>
    <row r="17" spans="2:34" ht="17.100000000000001" customHeight="1">
      <c r="B17" s="108">
        <v>2018</v>
      </c>
      <c r="C17" s="145">
        <v>83</v>
      </c>
      <c r="D17" s="146">
        <v>62</v>
      </c>
      <c r="E17" s="146">
        <v>10</v>
      </c>
      <c r="F17" s="147">
        <v>8</v>
      </c>
      <c r="G17" s="148">
        <v>3</v>
      </c>
      <c r="H17" s="146">
        <v>3</v>
      </c>
      <c r="I17" s="146">
        <v>0</v>
      </c>
      <c r="J17" s="149">
        <v>0</v>
      </c>
      <c r="K17" s="150">
        <v>5</v>
      </c>
      <c r="L17" s="146">
        <v>3</v>
      </c>
      <c r="M17" s="146">
        <v>0</v>
      </c>
      <c r="N17" s="147">
        <v>0</v>
      </c>
      <c r="O17" s="148">
        <v>0</v>
      </c>
      <c r="P17" s="149">
        <v>0</v>
      </c>
      <c r="Q17" s="148">
        <f t="shared" si="2"/>
        <v>101</v>
      </c>
      <c r="R17" s="151">
        <f t="shared" si="3"/>
        <v>76</v>
      </c>
      <c r="S17" s="150">
        <v>215</v>
      </c>
      <c r="T17" s="146">
        <v>149</v>
      </c>
      <c r="U17" s="146">
        <v>12</v>
      </c>
      <c r="V17" s="147">
        <v>10</v>
      </c>
      <c r="W17" s="148">
        <v>3</v>
      </c>
      <c r="X17" s="146">
        <v>3</v>
      </c>
      <c r="Y17" s="146">
        <v>0</v>
      </c>
      <c r="Z17" s="149">
        <v>0</v>
      </c>
      <c r="AA17" s="150">
        <v>1</v>
      </c>
      <c r="AB17" s="146">
        <v>1</v>
      </c>
      <c r="AC17" s="146">
        <v>0</v>
      </c>
      <c r="AD17" s="147">
        <v>0</v>
      </c>
      <c r="AE17" s="148">
        <v>29</v>
      </c>
      <c r="AF17" s="149">
        <v>26</v>
      </c>
      <c r="AG17" s="148">
        <f t="shared" si="4"/>
        <v>260</v>
      </c>
      <c r="AH17" s="151">
        <f t="shared" si="5"/>
        <v>189</v>
      </c>
    </row>
    <row r="18" spans="2:34" ht="17.100000000000001" customHeight="1" thickBot="1">
      <c r="B18" s="127">
        <v>2019</v>
      </c>
      <c r="C18" s="152">
        <v>54</v>
      </c>
      <c r="D18" s="153">
        <v>43</v>
      </c>
      <c r="E18" s="153">
        <v>6</v>
      </c>
      <c r="F18" s="154">
        <v>6</v>
      </c>
      <c r="G18" s="155">
        <v>0</v>
      </c>
      <c r="H18" s="153">
        <v>0</v>
      </c>
      <c r="I18" s="153">
        <v>0</v>
      </c>
      <c r="J18" s="156">
        <v>0</v>
      </c>
      <c r="K18" s="157">
        <v>1</v>
      </c>
      <c r="L18" s="153">
        <v>0</v>
      </c>
      <c r="M18" s="153">
        <v>0</v>
      </c>
      <c r="N18" s="154">
        <v>0</v>
      </c>
      <c r="O18" s="155">
        <v>0</v>
      </c>
      <c r="P18" s="156">
        <v>0</v>
      </c>
      <c r="Q18" s="155">
        <f t="shared" si="2"/>
        <v>61</v>
      </c>
      <c r="R18" s="158">
        <f t="shared" si="3"/>
        <v>49</v>
      </c>
      <c r="S18" s="157">
        <v>235</v>
      </c>
      <c r="T18" s="153">
        <v>158</v>
      </c>
      <c r="U18" s="153">
        <v>4</v>
      </c>
      <c r="V18" s="154">
        <v>3</v>
      </c>
      <c r="W18" s="155">
        <v>4</v>
      </c>
      <c r="X18" s="153">
        <v>4</v>
      </c>
      <c r="Y18" s="153">
        <v>0</v>
      </c>
      <c r="Z18" s="156">
        <v>0</v>
      </c>
      <c r="AA18" s="157">
        <v>14</v>
      </c>
      <c r="AB18" s="153">
        <v>9</v>
      </c>
      <c r="AC18" s="153">
        <v>2</v>
      </c>
      <c r="AD18" s="154">
        <v>2</v>
      </c>
      <c r="AE18" s="155">
        <v>35</v>
      </c>
      <c r="AF18" s="156">
        <v>26</v>
      </c>
      <c r="AG18" s="155">
        <f t="shared" si="4"/>
        <v>294</v>
      </c>
      <c r="AH18" s="158">
        <f t="shared" si="5"/>
        <v>202</v>
      </c>
    </row>
  </sheetData>
  <mergeCells count="102">
    <mergeCell ref="AG9:AH9"/>
    <mergeCell ref="B12:B15"/>
    <mergeCell ref="AA9:AB9"/>
    <mergeCell ref="AC7:AD7"/>
    <mergeCell ref="AC8:AD8"/>
    <mergeCell ref="AC9:AD9"/>
    <mergeCell ref="AE7:AF7"/>
    <mergeCell ref="AE8:AF8"/>
    <mergeCell ref="AE9:AF9"/>
    <mergeCell ref="O9:P9"/>
    <mergeCell ref="Q7:R7"/>
    <mergeCell ref="Q8:R8"/>
    <mergeCell ref="Q9:R9"/>
    <mergeCell ref="I9:J9"/>
    <mergeCell ref="K7:L7"/>
    <mergeCell ref="K8:L8"/>
    <mergeCell ref="K9:L9"/>
    <mergeCell ref="M7:N7"/>
    <mergeCell ref="M8:N8"/>
    <mergeCell ref="M9:N9"/>
    <mergeCell ref="C9:D9"/>
    <mergeCell ref="E7:F7"/>
    <mergeCell ref="U9:V9"/>
    <mergeCell ref="W7:X7"/>
    <mergeCell ref="W8:X8"/>
    <mergeCell ref="W9:X9"/>
    <mergeCell ref="Y7:Z7"/>
    <mergeCell ref="Y8:Z8"/>
    <mergeCell ref="Y9:Z9"/>
    <mergeCell ref="AA7:AB7"/>
    <mergeCell ref="AA8:AB8"/>
    <mergeCell ref="C7:D7"/>
    <mergeCell ref="C8:D8"/>
    <mergeCell ref="I7:J7"/>
    <mergeCell ref="I8:J8"/>
    <mergeCell ref="O7:P7"/>
    <mergeCell ref="O8:P8"/>
    <mergeCell ref="AE3:AF6"/>
    <mergeCell ref="AG3:AH6"/>
    <mergeCell ref="S7:T7"/>
    <mergeCell ref="S8:T8"/>
    <mergeCell ref="U7:V7"/>
    <mergeCell ref="U8:V8"/>
    <mergeCell ref="U5:V6"/>
    <mergeCell ref="W5:X6"/>
    <mergeCell ref="Y5:Z6"/>
    <mergeCell ref="AA5:AB6"/>
    <mergeCell ref="AC5:AD6"/>
    <mergeCell ref="S5:T6"/>
    <mergeCell ref="AG7:AH7"/>
    <mergeCell ref="AG8:AH8"/>
    <mergeCell ref="M14:N14"/>
    <mergeCell ref="S14:T14"/>
    <mergeCell ref="E8:F8"/>
    <mergeCell ref="E9:F9"/>
    <mergeCell ref="G7:H7"/>
    <mergeCell ref="G8:H8"/>
    <mergeCell ref="G9:H9"/>
    <mergeCell ref="M5:N6"/>
    <mergeCell ref="O3:P6"/>
    <mergeCell ref="Q3:R6"/>
    <mergeCell ref="S9:T9"/>
    <mergeCell ref="C11:R11"/>
    <mergeCell ref="S11:AH11"/>
    <mergeCell ref="C12:N12"/>
    <mergeCell ref="O12:P14"/>
    <mergeCell ref="Q12:R14"/>
    <mergeCell ref="S12:AD12"/>
    <mergeCell ref="AE12:AF14"/>
    <mergeCell ref="AG12:AH14"/>
    <mergeCell ref="C13:F13"/>
    <mergeCell ref="G13:J13"/>
    <mergeCell ref="K13:N13"/>
    <mergeCell ref="S13:V13"/>
    <mergeCell ref="W13:Z13"/>
    <mergeCell ref="AA13:AD13"/>
    <mergeCell ref="C14:D14"/>
    <mergeCell ref="E14:F14"/>
    <mergeCell ref="U14:V14"/>
    <mergeCell ref="W14:X14"/>
    <mergeCell ref="Y14:Z14"/>
    <mergeCell ref="AA14:AB14"/>
    <mergeCell ref="AC14:AD14"/>
    <mergeCell ref="G14:H14"/>
    <mergeCell ref="I14:J14"/>
    <mergeCell ref="K14:L14"/>
    <mergeCell ref="S2:AH2"/>
    <mergeCell ref="S3:AD3"/>
    <mergeCell ref="C2:R2"/>
    <mergeCell ref="C3:N3"/>
    <mergeCell ref="C4:F4"/>
    <mergeCell ref="G4:J4"/>
    <mergeCell ref="K4:N4"/>
    <mergeCell ref="B3:B6"/>
    <mergeCell ref="S4:V4"/>
    <mergeCell ref="W4:Z4"/>
    <mergeCell ref="AA4:AD4"/>
    <mergeCell ref="C5:D6"/>
    <mergeCell ref="E5:F6"/>
    <mergeCell ref="G5:H6"/>
    <mergeCell ref="I5:J6"/>
    <mergeCell ref="K5:L6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zoomScaleNormal="100" workbookViewId="0">
      <selection activeCell="P37" sqref="P37"/>
    </sheetView>
  </sheetViews>
  <sheetFormatPr defaultColWidth="8.625" defaultRowHeight="14.25"/>
  <cols>
    <col min="1" max="1" width="2.625" style="1" customWidth="1"/>
    <col min="2" max="2" width="16.625" style="1" customWidth="1"/>
    <col min="3" max="20" width="6.625" style="1" customWidth="1"/>
    <col min="21" max="16384" width="8.625" style="1"/>
  </cols>
  <sheetData>
    <row r="1" spans="2:20" ht="31.5" customHeight="1" thickBot="1">
      <c r="B1" s="83" t="s">
        <v>38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2:20" ht="17.100000000000001" customHeight="1" thickBot="1">
      <c r="B2" s="2" t="s">
        <v>5</v>
      </c>
      <c r="C2" s="65">
        <v>2017</v>
      </c>
      <c r="D2" s="65"/>
      <c r="E2" s="65"/>
      <c r="F2" s="65"/>
      <c r="G2" s="65"/>
      <c r="H2" s="65"/>
      <c r="I2" s="66">
        <v>2018</v>
      </c>
      <c r="J2" s="65"/>
      <c r="K2" s="65"/>
      <c r="L2" s="65"/>
      <c r="M2" s="65"/>
      <c r="N2" s="67"/>
      <c r="O2" s="65">
        <v>2019</v>
      </c>
      <c r="P2" s="65"/>
      <c r="Q2" s="65"/>
      <c r="R2" s="65"/>
      <c r="S2" s="65"/>
      <c r="T2" s="67"/>
    </row>
    <row r="3" spans="2:20" ht="17.100000000000001" customHeight="1">
      <c r="B3" s="6"/>
      <c r="C3" s="7" t="s">
        <v>6</v>
      </c>
      <c r="D3" s="8"/>
      <c r="E3" s="8"/>
      <c r="F3" s="182"/>
      <c r="G3" s="183" t="s">
        <v>7</v>
      </c>
      <c r="H3" s="67" t="s">
        <v>8</v>
      </c>
      <c r="I3" s="7" t="s">
        <v>6</v>
      </c>
      <c r="J3" s="8"/>
      <c r="K3" s="8"/>
      <c r="L3" s="182"/>
      <c r="M3" s="183" t="s">
        <v>7</v>
      </c>
      <c r="N3" s="67" t="s">
        <v>8</v>
      </c>
      <c r="O3" s="7" t="s">
        <v>6</v>
      </c>
      <c r="P3" s="8"/>
      <c r="Q3" s="8"/>
      <c r="R3" s="182"/>
      <c r="S3" s="183" t="s">
        <v>7</v>
      </c>
      <c r="T3" s="67" t="s">
        <v>8</v>
      </c>
    </row>
    <row r="4" spans="2:20" ht="17.100000000000001" customHeight="1">
      <c r="B4" s="13" t="s">
        <v>29</v>
      </c>
      <c r="C4" s="14" t="s">
        <v>27</v>
      </c>
      <c r="D4" s="16"/>
      <c r="E4" s="17" t="s">
        <v>28</v>
      </c>
      <c r="F4" s="16"/>
      <c r="G4" s="184"/>
      <c r="H4" s="21"/>
      <c r="I4" s="14" t="s">
        <v>27</v>
      </c>
      <c r="J4" s="16"/>
      <c r="K4" s="17" t="s">
        <v>28</v>
      </c>
      <c r="L4" s="16"/>
      <c r="M4" s="184"/>
      <c r="N4" s="21"/>
      <c r="O4" s="14" t="s">
        <v>27</v>
      </c>
      <c r="P4" s="16"/>
      <c r="Q4" s="17" t="s">
        <v>28</v>
      </c>
      <c r="R4" s="16"/>
      <c r="S4" s="184"/>
      <c r="T4" s="21"/>
    </row>
    <row r="5" spans="2:20" ht="17.100000000000001" customHeight="1" thickBot="1">
      <c r="B5" s="185" t="s">
        <v>30</v>
      </c>
      <c r="C5" s="186" t="s">
        <v>3</v>
      </c>
      <c r="D5" s="187" t="s">
        <v>4</v>
      </c>
      <c r="E5" s="188" t="s">
        <v>3</v>
      </c>
      <c r="F5" s="187" t="s">
        <v>4</v>
      </c>
      <c r="G5" s="184"/>
      <c r="H5" s="21"/>
      <c r="I5" s="186" t="s">
        <v>3</v>
      </c>
      <c r="J5" s="187" t="s">
        <v>4</v>
      </c>
      <c r="K5" s="188" t="s">
        <v>3</v>
      </c>
      <c r="L5" s="187" t="s">
        <v>4</v>
      </c>
      <c r="M5" s="184"/>
      <c r="N5" s="21"/>
      <c r="O5" s="186" t="s">
        <v>3</v>
      </c>
      <c r="P5" s="187" t="s">
        <v>4</v>
      </c>
      <c r="Q5" s="188" t="s">
        <v>3</v>
      </c>
      <c r="R5" s="187" t="s">
        <v>4</v>
      </c>
      <c r="S5" s="184"/>
      <c r="T5" s="21"/>
    </row>
    <row r="6" spans="2:20" ht="17.100000000000001" customHeight="1">
      <c r="B6" s="39" t="s">
        <v>33</v>
      </c>
      <c r="C6" s="71">
        <v>0</v>
      </c>
      <c r="D6" s="70">
        <v>0</v>
      </c>
      <c r="E6" s="189">
        <v>0</v>
      </c>
      <c r="F6" s="70">
        <v>0</v>
      </c>
      <c r="G6" s="190">
        <v>0</v>
      </c>
      <c r="H6" s="71">
        <f>SUM(C6:G6)</f>
        <v>0</v>
      </c>
      <c r="I6" s="68">
        <v>0</v>
      </c>
      <c r="J6" s="70">
        <v>0</v>
      </c>
      <c r="K6" s="189">
        <v>0</v>
      </c>
      <c r="L6" s="70">
        <v>0</v>
      </c>
      <c r="M6" s="190">
        <v>0</v>
      </c>
      <c r="N6" s="44">
        <f>SUM(I6:M6)</f>
        <v>0</v>
      </c>
      <c r="O6" s="71">
        <v>0</v>
      </c>
      <c r="P6" s="191">
        <v>0</v>
      </c>
      <c r="Q6" s="43">
        <v>0</v>
      </c>
      <c r="R6" s="191">
        <v>0</v>
      </c>
      <c r="S6" s="190">
        <v>0</v>
      </c>
      <c r="T6" s="44">
        <f>SUM(O6:S6)</f>
        <v>0</v>
      </c>
    </row>
    <row r="7" spans="2:20" ht="17.100000000000001" customHeight="1">
      <c r="B7" s="192" t="s">
        <v>18</v>
      </c>
      <c r="C7" s="82">
        <v>0</v>
      </c>
      <c r="D7" s="193">
        <v>0</v>
      </c>
      <c r="E7" s="194">
        <v>0</v>
      </c>
      <c r="F7" s="193">
        <v>0</v>
      </c>
      <c r="G7" s="195">
        <v>0</v>
      </c>
      <c r="H7" s="82">
        <f t="shared" ref="H7:H21" si="0">SUM(C7:G7)</f>
        <v>0</v>
      </c>
      <c r="I7" s="196">
        <v>1</v>
      </c>
      <c r="J7" s="193">
        <v>0</v>
      </c>
      <c r="K7" s="194">
        <v>0</v>
      </c>
      <c r="L7" s="193">
        <v>0</v>
      </c>
      <c r="M7" s="195">
        <v>0</v>
      </c>
      <c r="N7" s="197">
        <f>SUM(I7:M7)</f>
        <v>1</v>
      </c>
      <c r="O7" s="82">
        <v>2</v>
      </c>
      <c r="P7" s="198">
        <v>0</v>
      </c>
      <c r="Q7" s="199">
        <v>2</v>
      </c>
      <c r="R7" s="198">
        <v>0</v>
      </c>
      <c r="S7" s="195">
        <v>0</v>
      </c>
      <c r="T7" s="197">
        <f>SUM(O7:S7)</f>
        <v>4</v>
      </c>
    </row>
    <row r="8" spans="2:20" ht="17.100000000000001" customHeight="1">
      <c r="B8" s="45" t="s">
        <v>15</v>
      </c>
      <c r="C8" s="75">
        <v>0</v>
      </c>
      <c r="D8" s="74">
        <v>0</v>
      </c>
      <c r="E8" s="200">
        <v>3</v>
      </c>
      <c r="F8" s="74">
        <v>0</v>
      </c>
      <c r="G8" s="201">
        <v>0</v>
      </c>
      <c r="H8" s="75">
        <f t="shared" si="0"/>
        <v>3</v>
      </c>
      <c r="I8" s="72">
        <v>0</v>
      </c>
      <c r="J8" s="74">
        <v>0</v>
      </c>
      <c r="K8" s="200">
        <v>3</v>
      </c>
      <c r="L8" s="74">
        <v>0</v>
      </c>
      <c r="M8" s="201">
        <v>0</v>
      </c>
      <c r="N8" s="50">
        <f>SUM(I8:M8)</f>
        <v>3</v>
      </c>
      <c r="O8" s="75">
        <v>0</v>
      </c>
      <c r="P8" s="202">
        <v>0</v>
      </c>
      <c r="Q8" s="49">
        <v>5</v>
      </c>
      <c r="R8" s="202">
        <v>0</v>
      </c>
      <c r="S8" s="201">
        <v>0</v>
      </c>
      <c r="T8" s="50">
        <f>SUM(O8:S8)</f>
        <v>5</v>
      </c>
    </row>
    <row r="9" spans="2:20" ht="17.100000000000001" customHeight="1">
      <c r="B9" s="45" t="s">
        <v>19</v>
      </c>
      <c r="C9" s="75">
        <v>1</v>
      </c>
      <c r="D9" s="74">
        <v>0</v>
      </c>
      <c r="E9" s="200">
        <v>0</v>
      </c>
      <c r="F9" s="74">
        <v>0</v>
      </c>
      <c r="G9" s="201">
        <v>0</v>
      </c>
      <c r="H9" s="75">
        <f t="shared" si="0"/>
        <v>1</v>
      </c>
      <c r="I9" s="72">
        <v>2</v>
      </c>
      <c r="J9" s="74">
        <v>0</v>
      </c>
      <c r="K9" s="200">
        <v>1</v>
      </c>
      <c r="L9" s="74">
        <v>0</v>
      </c>
      <c r="M9" s="201">
        <v>0</v>
      </c>
      <c r="N9" s="50">
        <f t="shared" ref="N9:N21" si="1">SUM(I9:M9)</f>
        <v>3</v>
      </c>
      <c r="O9" s="75">
        <v>3</v>
      </c>
      <c r="P9" s="202">
        <v>1</v>
      </c>
      <c r="Q9" s="49">
        <v>0</v>
      </c>
      <c r="R9" s="202">
        <v>0</v>
      </c>
      <c r="S9" s="201">
        <v>0</v>
      </c>
      <c r="T9" s="50">
        <f t="shared" ref="T9:T21" si="2">SUM(O9:S9)</f>
        <v>4</v>
      </c>
    </row>
    <row r="10" spans="2:20" ht="17.100000000000001" customHeight="1">
      <c r="B10" s="45" t="s">
        <v>17</v>
      </c>
      <c r="C10" s="75">
        <v>0</v>
      </c>
      <c r="D10" s="74">
        <v>0</v>
      </c>
      <c r="E10" s="200">
        <v>6</v>
      </c>
      <c r="F10" s="74">
        <v>0</v>
      </c>
      <c r="G10" s="201">
        <v>0</v>
      </c>
      <c r="H10" s="75">
        <f t="shared" si="0"/>
        <v>6</v>
      </c>
      <c r="I10" s="72">
        <v>0</v>
      </c>
      <c r="J10" s="74">
        <v>0</v>
      </c>
      <c r="K10" s="200">
        <v>4</v>
      </c>
      <c r="L10" s="74">
        <v>0</v>
      </c>
      <c r="M10" s="201">
        <v>0</v>
      </c>
      <c r="N10" s="50">
        <f t="shared" si="1"/>
        <v>4</v>
      </c>
      <c r="O10" s="75">
        <v>0</v>
      </c>
      <c r="P10" s="202">
        <v>0</v>
      </c>
      <c r="Q10" s="49">
        <v>2</v>
      </c>
      <c r="R10" s="202">
        <v>0</v>
      </c>
      <c r="S10" s="201">
        <v>0</v>
      </c>
      <c r="T10" s="50">
        <f t="shared" si="2"/>
        <v>2</v>
      </c>
    </row>
    <row r="11" spans="2:20" ht="17.100000000000001" customHeight="1">
      <c r="B11" s="45" t="s">
        <v>16</v>
      </c>
      <c r="C11" s="75">
        <v>0</v>
      </c>
      <c r="D11" s="74">
        <v>0</v>
      </c>
      <c r="E11" s="200">
        <v>0</v>
      </c>
      <c r="F11" s="74">
        <v>0</v>
      </c>
      <c r="G11" s="201">
        <v>0</v>
      </c>
      <c r="H11" s="75">
        <f t="shared" si="0"/>
        <v>0</v>
      </c>
      <c r="I11" s="72">
        <v>0</v>
      </c>
      <c r="J11" s="74">
        <v>0</v>
      </c>
      <c r="K11" s="200">
        <v>2</v>
      </c>
      <c r="L11" s="74">
        <v>2</v>
      </c>
      <c r="M11" s="201">
        <v>0</v>
      </c>
      <c r="N11" s="50">
        <f t="shared" si="1"/>
        <v>4</v>
      </c>
      <c r="O11" s="75">
        <v>0</v>
      </c>
      <c r="P11" s="202">
        <v>0</v>
      </c>
      <c r="Q11" s="49">
        <v>3</v>
      </c>
      <c r="R11" s="202">
        <v>0</v>
      </c>
      <c r="S11" s="201">
        <v>0</v>
      </c>
      <c r="T11" s="50">
        <f t="shared" si="2"/>
        <v>3</v>
      </c>
    </row>
    <row r="12" spans="2:20" ht="17.100000000000001" customHeight="1">
      <c r="B12" s="45" t="s">
        <v>14</v>
      </c>
      <c r="C12" s="75">
        <v>0</v>
      </c>
      <c r="D12" s="74">
        <v>0</v>
      </c>
      <c r="E12" s="200">
        <v>1</v>
      </c>
      <c r="F12" s="74">
        <v>0</v>
      </c>
      <c r="G12" s="201">
        <v>0</v>
      </c>
      <c r="H12" s="75">
        <f t="shared" si="0"/>
        <v>1</v>
      </c>
      <c r="I12" s="72">
        <v>0</v>
      </c>
      <c r="J12" s="74">
        <v>0</v>
      </c>
      <c r="K12" s="200">
        <v>1</v>
      </c>
      <c r="L12" s="74">
        <v>0</v>
      </c>
      <c r="M12" s="201">
        <v>0</v>
      </c>
      <c r="N12" s="50">
        <f t="shared" si="1"/>
        <v>1</v>
      </c>
      <c r="O12" s="75">
        <v>0</v>
      </c>
      <c r="P12" s="202">
        <v>0</v>
      </c>
      <c r="Q12" s="49">
        <v>5</v>
      </c>
      <c r="R12" s="202">
        <v>0</v>
      </c>
      <c r="S12" s="201">
        <v>0</v>
      </c>
      <c r="T12" s="50">
        <f t="shared" si="2"/>
        <v>5</v>
      </c>
    </row>
    <row r="13" spans="2:20" ht="17.100000000000001" customHeight="1">
      <c r="B13" s="45" t="s">
        <v>32</v>
      </c>
      <c r="C13" s="75">
        <v>0</v>
      </c>
      <c r="D13" s="74">
        <v>0</v>
      </c>
      <c r="E13" s="200">
        <v>0</v>
      </c>
      <c r="F13" s="74">
        <v>0</v>
      </c>
      <c r="G13" s="201">
        <v>0</v>
      </c>
      <c r="H13" s="75">
        <f>SUM(C13:G13)</f>
        <v>0</v>
      </c>
      <c r="I13" s="72">
        <v>0</v>
      </c>
      <c r="J13" s="74">
        <v>0</v>
      </c>
      <c r="K13" s="200">
        <v>0</v>
      </c>
      <c r="L13" s="74">
        <v>0</v>
      </c>
      <c r="M13" s="201">
        <v>0</v>
      </c>
      <c r="N13" s="50">
        <f>SUM(I13:M13)</f>
        <v>0</v>
      </c>
      <c r="O13" s="75">
        <v>0</v>
      </c>
      <c r="P13" s="202">
        <v>0</v>
      </c>
      <c r="Q13" s="49">
        <v>0</v>
      </c>
      <c r="R13" s="202">
        <v>0</v>
      </c>
      <c r="S13" s="201">
        <v>0</v>
      </c>
      <c r="T13" s="50">
        <f>SUM(O13:S13)</f>
        <v>0</v>
      </c>
    </row>
    <row r="14" spans="2:20" ht="17.100000000000001" customHeight="1">
      <c r="B14" s="45" t="s">
        <v>24</v>
      </c>
      <c r="C14" s="75">
        <v>1</v>
      </c>
      <c r="D14" s="74">
        <v>0</v>
      </c>
      <c r="E14" s="200">
        <v>0</v>
      </c>
      <c r="F14" s="74">
        <v>0</v>
      </c>
      <c r="G14" s="201">
        <v>0</v>
      </c>
      <c r="H14" s="75">
        <f t="shared" si="0"/>
        <v>1</v>
      </c>
      <c r="I14" s="72">
        <v>0</v>
      </c>
      <c r="J14" s="74">
        <v>0</v>
      </c>
      <c r="K14" s="200">
        <v>1</v>
      </c>
      <c r="L14" s="74">
        <v>0</v>
      </c>
      <c r="M14" s="201">
        <v>0</v>
      </c>
      <c r="N14" s="50">
        <f t="shared" si="1"/>
        <v>1</v>
      </c>
      <c r="O14" s="75">
        <v>0</v>
      </c>
      <c r="P14" s="202">
        <v>0</v>
      </c>
      <c r="Q14" s="49">
        <v>0</v>
      </c>
      <c r="R14" s="202">
        <v>0</v>
      </c>
      <c r="S14" s="201">
        <v>0</v>
      </c>
      <c r="T14" s="50">
        <f t="shared" si="2"/>
        <v>0</v>
      </c>
    </row>
    <row r="15" spans="2:20" ht="17.100000000000001" customHeight="1">
      <c r="B15" s="45" t="s">
        <v>25</v>
      </c>
      <c r="C15" s="75">
        <v>0</v>
      </c>
      <c r="D15" s="74">
        <v>0</v>
      </c>
      <c r="E15" s="200">
        <v>0</v>
      </c>
      <c r="F15" s="74">
        <v>0</v>
      </c>
      <c r="G15" s="201">
        <v>0</v>
      </c>
      <c r="H15" s="75">
        <f t="shared" si="0"/>
        <v>0</v>
      </c>
      <c r="I15" s="72">
        <v>0</v>
      </c>
      <c r="J15" s="74">
        <v>0</v>
      </c>
      <c r="K15" s="200">
        <v>1</v>
      </c>
      <c r="L15" s="74">
        <v>0</v>
      </c>
      <c r="M15" s="201">
        <v>0</v>
      </c>
      <c r="N15" s="50">
        <f t="shared" si="1"/>
        <v>1</v>
      </c>
      <c r="O15" s="75">
        <v>0</v>
      </c>
      <c r="P15" s="202">
        <v>0</v>
      </c>
      <c r="Q15" s="49">
        <v>1</v>
      </c>
      <c r="R15" s="202">
        <v>0</v>
      </c>
      <c r="S15" s="201">
        <v>0</v>
      </c>
      <c r="T15" s="50">
        <f t="shared" si="2"/>
        <v>1</v>
      </c>
    </row>
    <row r="16" spans="2:20" ht="17.100000000000001" customHeight="1">
      <c r="B16" s="45" t="s">
        <v>23</v>
      </c>
      <c r="C16" s="75">
        <v>0</v>
      </c>
      <c r="D16" s="74">
        <v>0</v>
      </c>
      <c r="E16" s="200">
        <v>1</v>
      </c>
      <c r="F16" s="74">
        <v>0</v>
      </c>
      <c r="G16" s="201">
        <v>0</v>
      </c>
      <c r="H16" s="75">
        <f t="shared" si="0"/>
        <v>1</v>
      </c>
      <c r="I16" s="72">
        <v>1</v>
      </c>
      <c r="J16" s="74">
        <v>0</v>
      </c>
      <c r="K16" s="200">
        <v>0</v>
      </c>
      <c r="L16" s="74">
        <v>0</v>
      </c>
      <c r="M16" s="201">
        <v>0</v>
      </c>
      <c r="N16" s="50">
        <f t="shared" si="1"/>
        <v>1</v>
      </c>
      <c r="O16" s="75">
        <v>0</v>
      </c>
      <c r="P16" s="202">
        <v>0</v>
      </c>
      <c r="Q16" s="49">
        <v>0</v>
      </c>
      <c r="R16" s="202">
        <v>0</v>
      </c>
      <c r="S16" s="201">
        <v>0</v>
      </c>
      <c r="T16" s="50">
        <f t="shared" si="2"/>
        <v>0</v>
      </c>
    </row>
    <row r="17" spans="2:20" ht="17.100000000000001" customHeight="1">
      <c r="B17" s="45" t="s">
        <v>22</v>
      </c>
      <c r="C17" s="75">
        <v>0</v>
      </c>
      <c r="D17" s="74">
        <v>0</v>
      </c>
      <c r="E17" s="200">
        <v>1</v>
      </c>
      <c r="F17" s="74">
        <v>0</v>
      </c>
      <c r="G17" s="201">
        <v>0</v>
      </c>
      <c r="H17" s="75">
        <f t="shared" si="0"/>
        <v>1</v>
      </c>
      <c r="I17" s="72">
        <v>1</v>
      </c>
      <c r="J17" s="74">
        <v>0</v>
      </c>
      <c r="K17" s="200">
        <v>1</v>
      </c>
      <c r="L17" s="74">
        <v>0</v>
      </c>
      <c r="M17" s="201">
        <v>0</v>
      </c>
      <c r="N17" s="50">
        <f t="shared" si="1"/>
        <v>2</v>
      </c>
      <c r="O17" s="75">
        <v>0</v>
      </c>
      <c r="P17" s="202">
        <v>1</v>
      </c>
      <c r="Q17" s="49">
        <v>0</v>
      </c>
      <c r="R17" s="202">
        <v>0</v>
      </c>
      <c r="S17" s="201">
        <v>0</v>
      </c>
      <c r="T17" s="50">
        <f t="shared" si="2"/>
        <v>1</v>
      </c>
    </row>
    <row r="18" spans="2:20" ht="17.100000000000001" customHeight="1">
      <c r="B18" s="45" t="s">
        <v>21</v>
      </c>
      <c r="C18" s="75">
        <v>7</v>
      </c>
      <c r="D18" s="74">
        <v>0</v>
      </c>
      <c r="E18" s="200">
        <v>0</v>
      </c>
      <c r="F18" s="74">
        <v>0</v>
      </c>
      <c r="G18" s="201">
        <v>0</v>
      </c>
      <c r="H18" s="75">
        <f t="shared" si="0"/>
        <v>7</v>
      </c>
      <c r="I18" s="72">
        <v>7</v>
      </c>
      <c r="J18" s="74">
        <v>0</v>
      </c>
      <c r="K18" s="200">
        <v>2</v>
      </c>
      <c r="L18" s="74">
        <v>0</v>
      </c>
      <c r="M18" s="201">
        <v>0</v>
      </c>
      <c r="N18" s="50">
        <f t="shared" si="1"/>
        <v>9</v>
      </c>
      <c r="O18" s="75">
        <v>1</v>
      </c>
      <c r="P18" s="202">
        <v>0</v>
      </c>
      <c r="Q18" s="49">
        <v>0</v>
      </c>
      <c r="R18" s="202">
        <v>0</v>
      </c>
      <c r="S18" s="201">
        <v>0</v>
      </c>
      <c r="T18" s="50">
        <f t="shared" si="2"/>
        <v>1</v>
      </c>
    </row>
    <row r="19" spans="2:20" ht="17.100000000000001" customHeight="1">
      <c r="B19" s="45" t="s">
        <v>26</v>
      </c>
      <c r="C19" s="75">
        <v>0</v>
      </c>
      <c r="D19" s="74">
        <v>0</v>
      </c>
      <c r="E19" s="200">
        <v>1</v>
      </c>
      <c r="F19" s="74">
        <v>0</v>
      </c>
      <c r="G19" s="201">
        <v>0</v>
      </c>
      <c r="H19" s="75">
        <f t="shared" si="0"/>
        <v>1</v>
      </c>
      <c r="I19" s="72">
        <v>0</v>
      </c>
      <c r="J19" s="74">
        <v>0</v>
      </c>
      <c r="K19" s="200">
        <v>0</v>
      </c>
      <c r="L19" s="74">
        <v>0</v>
      </c>
      <c r="M19" s="201">
        <v>0</v>
      </c>
      <c r="N19" s="50">
        <f t="shared" si="1"/>
        <v>0</v>
      </c>
      <c r="O19" s="75">
        <v>0</v>
      </c>
      <c r="P19" s="202">
        <v>0</v>
      </c>
      <c r="Q19" s="49">
        <v>0</v>
      </c>
      <c r="R19" s="202">
        <v>0</v>
      </c>
      <c r="S19" s="201">
        <v>0</v>
      </c>
      <c r="T19" s="50">
        <f t="shared" si="2"/>
        <v>0</v>
      </c>
    </row>
    <row r="20" spans="2:20" ht="17.100000000000001" customHeight="1">
      <c r="B20" s="203" t="s">
        <v>20</v>
      </c>
      <c r="C20" s="204">
        <v>1</v>
      </c>
      <c r="D20" s="205">
        <v>0</v>
      </c>
      <c r="E20" s="206">
        <v>0</v>
      </c>
      <c r="F20" s="205">
        <v>0</v>
      </c>
      <c r="G20" s="207">
        <v>0</v>
      </c>
      <c r="H20" s="204">
        <f>SUM(C20:G20)</f>
        <v>1</v>
      </c>
      <c r="I20" s="208">
        <v>4</v>
      </c>
      <c r="J20" s="205">
        <v>1</v>
      </c>
      <c r="K20" s="206">
        <v>0</v>
      </c>
      <c r="L20" s="205">
        <v>0</v>
      </c>
      <c r="M20" s="207">
        <v>1</v>
      </c>
      <c r="N20" s="209">
        <f>SUM(I20:M20)</f>
        <v>6</v>
      </c>
      <c r="O20" s="204">
        <v>0</v>
      </c>
      <c r="P20" s="210">
        <v>3</v>
      </c>
      <c r="Q20" s="211">
        <v>1</v>
      </c>
      <c r="R20" s="210">
        <v>0</v>
      </c>
      <c r="S20" s="207">
        <v>0</v>
      </c>
      <c r="T20" s="209">
        <f>SUM(O20:S20)</f>
        <v>4</v>
      </c>
    </row>
    <row r="21" spans="2:20" ht="17.100000000000001" customHeight="1" thickBot="1">
      <c r="B21" s="51" t="s">
        <v>41</v>
      </c>
      <c r="C21" s="81">
        <v>0</v>
      </c>
      <c r="D21" s="80">
        <v>0</v>
      </c>
      <c r="E21" s="212">
        <v>0</v>
      </c>
      <c r="F21" s="80">
        <v>0</v>
      </c>
      <c r="G21" s="213">
        <v>0</v>
      </c>
      <c r="H21" s="81">
        <f t="shared" si="0"/>
        <v>0</v>
      </c>
      <c r="I21" s="78">
        <v>0</v>
      </c>
      <c r="J21" s="80">
        <v>0</v>
      </c>
      <c r="K21" s="212">
        <v>0</v>
      </c>
      <c r="L21" s="80">
        <v>0</v>
      </c>
      <c r="M21" s="213">
        <v>0</v>
      </c>
      <c r="N21" s="56">
        <f t="shared" si="1"/>
        <v>0</v>
      </c>
      <c r="O21" s="81">
        <v>0</v>
      </c>
      <c r="P21" s="214">
        <v>0</v>
      </c>
      <c r="Q21" s="55">
        <v>0</v>
      </c>
      <c r="R21" s="214">
        <v>0</v>
      </c>
      <c r="S21" s="213">
        <v>0</v>
      </c>
      <c r="T21" s="56">
        <f t="shared" si="2"/>
        <v>0</v>
      </c>
    </row>
    <row r="22" spans="2:20" ht="17.100000000000001" customHeight="1" thickBot="1">
      <c r="B22" s="57" t="s">
        <v>8</v>
      </c>
      <c r="C22" s="215">
        <f t="shared" ref="C22:T22" si="3">SUM(C6:C21)</f>
        <v>10</v>
      </c>
      <c r="D22" s="215">
        <f t="shared" si="3"/>
        <v>0</v>
      </c>
      <c r="E22" s="61">
        <f t="shared" si="3"/>
        <v>13</v>
      </c>
      <c r="F22" s="60">
        <f t="shared" si="3"/>
        <v>0</v>
      </c>
      <c r="G22" s="216">
        <f t="shared" si="3"/>
        <v>0</v>
      </c>
      <c r="H22" s="215">
        <f t="shared" si="3"/>
        <v>23</v>
      </c>
      <c r="I22" s="217">
        <f t="shared" si="3"/>
        <v>16</v>
      </c>
      <c r="J22" s="60">
        <f t="shared" si="3"/>
        <v>1</v>
      </c>
      <c r="K22" s="61">
        <f t="shared" si="3"/>
        <v>16</v>
      </c>
      <c r="L22" s="60">
        <f t="shared" si="3"/>
        <v>2</v>
      </c>
      <c r="M22" s="216">
        <f t="shared" si="3"/>
        <v>1</v>
      </c>
      <c r="N22" s="218">
        <f t="shared" si="3"/>
        <v>36</v>
      </c>
      <c r="O22" s="215">
        <f t="shared" si="3"/>
        <v>6</v>
      </c>
      <c r="P22" s="62">
        <f t="shared" si="3"/>
        <v>5</v>
      </c>
      <c r="Q22" s="63">
        <f t="shared" si="3"/>
        <v>19</v>
      </c>
      <c r="R22" s="62">
        <f t="shared" si="3"/>
        <v>0</v>
      </c>
      <c r="S22" s="216">
        <f t="shared" si="3"/>
        <v>0</v>
      </c>
      <c r="T22" s="218">
        <f t="shared" si="3"/>
        <v>30</v>
      </c>
    </row>
    <row r="23" spans="2:20" ht="15" customHeight="1"/>
    <row r="24" spans="2:20" ht="30.75" customHeight="1" thickBot="1">
      <c r="B24" s="83" t="s">
        <v>39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2:20" ht="17.100000000000001" customHeight="1" thickBot="1">
      <c r="B25" s="2" t="s">
        <v>5</v>
      </c>
      <c r="C25" s="65">
        <v>2017</v>
      </c>
      <c r="D25" s="65"/>
      <c r="E25" s="65"/>
      <c r="F25" s="65"/>
      <c r="G25" s="65"/>
      <c r="H25" s="65"/>
      <c r="I25" s="66">
        <v>2018</v>
      </c>
      <c r="J25" s="65"/>
      <c r="K25" s="65"/>
      <c r="L25" s="65"/>
      <c r="M25" s="65"/>
      <c r="N25" s="67"/>
      <c r="O25" s="65">
        <v>2019</v>
      </c>
      <c r="P25" s="65"/>
      <c r="Q25" s="65"/>
      <c r="R25" s="65"/>
      <c r="S25" s="65"/>
      <c r="T25" s="67"/>
    </row>
    <row r="26" spans="2:20" ht="17.100000000000001" customHeight="1">
      <c r="B26" s="6"/>
      <c r="C26" s="7" t="s">
        <v>6</v>
      </c>
      <c r="D26" s="8"/>
      <c r="E26" s="8"/>
      <c r="F26" s="182"/>
      <c r="G26" s="183" t="s">
        <v>7</v>
      </c>
      <c r="H26" s="67" t="s">
        <v>8</v>
      </c>
      <c r="I26" s="7" t="s">
        <v>6</v>
      </c>
      <c r="J26" s="8"/>
      <c r="K26" s="8"/>
      <c r="L26" s="182"/>
      <c r="M26" s="183" t="s">
        <v>7</v>
      </c>
      <c r="N26" s="67" t="s">
        <v>8</v>
      </c>
      <c r="O26" s="7" t="s">
        <v>6</v>
      </c>
      <c r="P26" s="8"/>
      <c r="Q26" s="8"/>
      <c r="R26" s="182"/>
      <c r="S26" s="183" t="s">
        <v>7</v>
      </c>
      <c r="T26" s="67" t="s">
        <v>8</v>
      </c>
    </row>
    <row r="27" spans="2:20" ht="17.100000000000001" customHeight="1">
      <c r="B27" s="13" t="s">
        <v>29</v>
      </c>
      <c r="C27" s="14" t="s">
        <v>27</v>
      </c>
      <c r="D27" s="16"/>
      <c r="E27" s="17" t="s">
        <v>28</v>
      </c>
      <c r="F27" s="16"/>
      <c r="G27" s="184"/>
      <c r="H27" s="21"/>
      <c r="I27" s="14" t="s">
        <v>27</v>
      </c>
      <c r="J27" s="16"/>
      <c r="K27" s="17" t="s">
        <v>28</v>
      </c>
      <c r="L27" s="16"/>
      <c r="M27" s="184"/>
      <c r="N27" s="21"/>
      <c r="O27" s="14" t="s">
        <v>27</v>
      </c>
      <c r="P27" s="16"/>
      <c r="Q27" s="17" t="s">
        <v>28</v>
      </c>
      <c r="R27" s="16"/>
      <c r="S27" s="184"/>
      <c r="T27" s="21"/>
    </row>
    <row r="28" spans="2:20" ht="17.100000000000001" customHeight="1" thickBot="1">
      <c r="B28" s="185" t="s">
        <v>30</v>
      </c>
      <c r="C28" s="186" t="s">
        <v>3</v>
      </c>
      <c r="D28" s="187" t="s">
        <v>4</v>
      </c>
      <c r="E28" s="188" t="s">
        <v>3</v>
      </c>
      <c r="F28" s="187" t="s">
        <v>4</v>
      </c>
      <c r="G28" s="184"/>
      <c r="H28" s="21"/>
      <c r="I28" s="186" t="s">
        <v>3</v>
      </c>
      <c r="J28" s="187" t="s">
        <v>4</v>
      </c>
      <c r="K28" s="188" t="s">
        <v>3</v>
      </c>
      <c r="L28" s="187" t="s">
        <v>4</v>
      </c>
      <c r="M28" s="184"/>
      <c r="N28" s="21"/>
      <c r="O28" s="186" t="s">
        <v>3</v>
      </c>
      <c r="P28" s="187" t="s">
        <v>4</v>
      </c>
      <c r="Q28" s="188" t="s">
        <v>3</v>
      </c>
      <c r="R28" s="187" t="s">
        <v>4</v>
      </c>
      <c r="S28" s="184"/>
      <c r="T28" s="21"/>
    </row>
    <row r="29" spans="2:20" ht="17.100000000000001" customHeight="1">
      <c r="B29" s="39" t="s">
        <v>33</v>
      </c>
      <c r="C29" s="71">
        <v>0</v>
      </c>
      <c r="D29" s="191">
        <v>0</v>
      </c>
      <c r="E29" s="189">
        <v>1</v>
      </c>
      <c r="F29" s="219">
        <v>0</v>
      </c>
      <c r="G29" s="190">
        <v>0</v>
      </c>
      <c r="H29" s="44">
        <f>SUM(C29:G29)</f>
        <v>1</v>
      </c>
      <c r="I29" s="71">
        <v>0</v>
      </c>
      <c r="J29" s="191">
        <v>0</v>
      </c>
      <c r="K29" s="189">
        <v>1</v>
      </c>
      <c r="L29" s="219">
        <v>0</v>
      </c>
      <c r="M29" s="190">
        <v>0</v>
      </c>
      <c r="N29" s="44">
        <f>SUM(I29:M29)</f>
        <v>1</v>
      </c>
      <c r="O29" s="41">
        <v>0</v>
      </c>
      <c r="P29" s="191">
        <v>0</v>
      </c>
      <c r="Q29" s="189">
        <v>0</v>
      </c>
      <c r="R29" s="219">
        <v>0</v>
      </c>
      <c r="S29" s="190">
        <v>0</v>
      </c>
      <c r="T29" s="44">
        <f>SUM(O29:S29)</f>
        <v>0</v>
      </c>
    </row>
    <row r="30" spans="2:20" ht="17.100000000000001" customHeight="1">
      <c r="B30" s="220" t="s">
        <v>18</v>
      </c>
      <c r="C30" s="221">
        <v>2</v>
      </c>
      <c r="D30" s="222">
        <v>0</v>
      </c>
      <c r="E30" s="223">
        <v>1</v>
      </c>
      <c r="F30" s="224">
        <v>0</v>
      </c>
      <c r="G30" s="225">
        <v>0</v>
      </c>
      <c r="H30" s="226">
        <f t="shared" ref="H30:H44" si="4">SUM(C30:G30)</f>
        <v>3</v>
      </c>
      <c r="I30" s="221">
        <v>2</v>
      </c>
      <c r="J30" s="222">
        <v>0</v>
      </c>
      <c r="K30" s="223">
        <v>1</v>
      </c>
      <c r="L30" s="224">
        <v>0</v>
      </c>
      <c r="M30" s="225">
        <v>0</v>
      </c>
      <c r="N30" s="226">
        <f>SUM(I30:M30)</f>
        <v>3</v>
      </c>
      <c r="O30" s="227">
        <v>4</v>
      </c>
      <c r="P30" s="222">
        <v>0</v>
      </c>
      <c r="Q30" s="223">
        <v>1</v>
      </c>
      <c r="R30" s="224">
        <v>0</v>
      </c>
      <c r="S30" s="225">
        <v>0</v>
      </c>
      <c r="T30" s="226">
        <f>SUM(O30:S30)</f>
        <v>5</v>
      </c>
    </row>
    <row r="31" spans="2:20" ht="17.100000000000001" customHeight="1">
      <c r="B31" s="45" t="s">
        <v>15</v>
      </c>
      <c r="C31" s="75">
        <v>0</v>
      </c>
      <c r="D31" s="202">
        <v>0</v>
      </c>
      <c r="E31" s="200">
        <v>6</v>
      </c>
      <c r="F31" s="228">
        <v>1</v>
      </c>
      <c r="G31" s="201">
        <v>0</v>
      </c>
      <c r="H31" s="50">
        <f t="shared" si="4"/>
        <v>7</v>
      </c>
      <c r="I31" s="75">
        <v>0</v>
      </c>
      <c r="J31" s="202">
        <v>0</v>
      </c>
      <c r="K31" s="200">
        <v>7</v>
      </c>
      <c r="L31" s="228">
        <v>0</v>
      </c>
      <c r="M31" s="201">
        <v>1</v>
      </c>
      <c r="N31" s="50">
        <f>SUM(I31:M31)</f>
        <v>8</v>
      </c>
      <c r="O31" s="47">
        <v>0</v>
      </c>
      <c r="P31" s="202">
        <v>0</v>
      </c>
      <c r="Q31" s="200">
        <v>9</v>
      </c>
      <c r="R31" s="228">
        <v>0</v>
      </c>
      <c r="S31" s="201">
        <v>0</v>
      </c>
      <c r="T31" s="50">
        <f>SUM(O31:S31)</f>
        <v>9</v>
      </c>
    </row>
    <row r="32" spans="2:20" ht="17.100000000000001" customHeight="1">
      <c r="B32" s="45" t="s">
        <v>19</v>
      </c>
      <c r="C32" s="75">
        <v>5</v>
      </c>
      <c r="D32" s="202">
        <v>0</v>
      </c>
      <c r="E32" s="200">
        <v>2</v>
      </c>
      <c r="F32" s="228">
        <v>1</v>
      </c>
      <c r="G32" s="201">
        <v>3</v>
      </c>
      <c r="H32" s="50">
        <f t="shared" si="4"/>
        <v>11</v>
      </c>
      <c r="I32" s="75">
        <v>7</v>
      </c>
      <c r="J32" s="202">
        <v>0</v>
      </c>
      <c r="K32" s="200">
        <v>2</v>
      </c>
      <c r="L32" s="228">
        <v>0</v>
      </c>
      <c r="M32" s="201">
        <v>3</v>
      </c>
      <c r="N32" s="50">
        <f t="shared" ref="N32:N44" si="5">SUM(I32:M32)</f>
        <v>12</v>
      </c>
      <c r="O32" s="47">
        <v>9</v>
      </c>
      <c r="P32" s="202">
        <v>1</v>
      </c>
      <c r="Q32" s="200">
        <v>3</v>
      </c>
      <c r="R32" s="228">
        <v>0</v>
      </c>
      <c r="S32" s="201">
        <v>3</v>
      </c>
      <c r="T32" s="50">
        <f t="shared" ref="T32:T44" si="6">SUM(O32:S32)</f>
        <v>16</v>
      </c>
    </row>
    <row r="33" spans="2:20" ht="17.100000000000001" customHeight="1">
      <c r="B33" s="45" t="s">
        <v>17</v>
      </c>
      <c r="C33" s="75">
        <v>0</v>
      </c>
      <c r="D33" s="202">
        <v>0</v>
      </c>
      <c r="E33" s="200">
        <v>8</v>
      </c>
      <c r="F33" s="228">
        <v>0</v>
      </c>
      <c r="G33" s="201">
        <v>0</v>
      </c>
      <c r="H33" s="50">
        <f t="shared" si="4"/>
        <v>8</v>
      </c>
      <c r="I33" s="75">
        <v>0</v>
      </c>
      <c r="J33" s="202">
        <v>0</v>
      </c>
      <c r="K33" s="200">
        <v>10</v>
      </c>
      <c r="L33" s="228">
        <v>0</v>
      </c>
      <c r="M33" s="201">
        <v>0</v>
      </c>
      <c r="N33" s="50">
        <f t="shared" si="5"/>
        <v>10</v>
      </c>
      <c r="O33" s="47">
        <v>0</v>
      </c>
      <c r="P33" s="202">
        <v>0</v>
      </c>
      <c r="Q33" s="200">
        <v>10</v>
      </c>
      <c r="R33" s="228">
        <v>0</v>
      </c>
      <c r="S33" s="201">
        <v>0</v>
      </c>
      <c r="T33" s="50">
        <f t="shared" si="6"/>
        <v>10</v>
      </c>
    </row>
    <row r="34" spans="2:20" ht="17.100000000000001" customHeight="1">
      <c r="B34" s="45" t="s">
        <v>16</v>
      </c>
      <c r="C34" s="75">
        <v>0</v>
      </c>
      <c r="D34" s="202">
        <v>0</v>
      </c>
      <c r="E34" s="200">
        <v>5</v>
      </c>
      <c r="F34" s="228">
        <v>1</v>
      </c>
      <c r="G34" s="201">
        <v>0</v>
      </c>
      <c r="H34" s="50">
        <f t="shared" si="4"/>
        <v>6</v>
      </c>
      <c r="I34" s="75">
        <v>0</v>
      </c>
      <c r="J34" s="202">
        <v>0</v>
      </c>
      <c r="K34" s="200">
        <v>4</v>
      </c>
      <c r="L34" s="228">
        <v>2</v>
      </c>
      <c r="M34" s="201">
        <v>0</v>
      </c>
      <c r="N34" s="50">
        <f t="shared" si="5"/>
        <v>6</v>
      </c>
      <c r="O34" s="47">
        <v>0</v>
      </c>
      <c r="P34" s="202">
        <v>0</v>
      </c>
      <c r="Q34" s="200">
        <v>7</v>
      </c>
      <c r="R34" s="228">
        <v>2</v>
      </c>
      <c r="S34" s="201">
        <v>0</v>
      </c>
      <c r="T34" s="50">
        <f t="shared" si="6"/>
        <v>9</v>
      </c>
    </row>
    <row r="35" spans="2:20" ht="17.100000000000001" customHeight="1">
      <c r="B35" s="45" t="s">
        <v>14</v>
      </c>
      <c r="C35" s="75">
        <v>0</v>
      </c>
      <c r="D35" s="202">
        <v>0</v>
      </c>
      <c r="E35" s="200">
        <v>5</v>
      </c>
      <c r="F35" s="228">
        <v>0</v>
      </c>
      <c r="G35" s="201">
        <v>0</v>
      </c>
      <c r="H35" s="50">
        <f t="shared" si="4"/>
        <v>5</v>
      </c>
      <c r="I35" s="75">
        <v>0</v>
      </c>
      <c r="J35" s="202">
        <v>0</v>
      </c>
      <c r="K35" s="200">
        <v>4</v>
      </c>
      <c r="L35" s="228">
        <v>0</v>
      </c>
      <c r="M35" s="201">
        <v>0</v>
      </c>
      <c r="N35" s="50">
        <f t="shared" si="5"/>
        <v>4</v>
      </c>
      <c r="O35" s="47">
        <v>0</v>
      </c>
      <c r="P35" s="202">
        <v>0</v>
      </c>
      <c r="Q35" s="200">
        <v>7</v>
      </c>
      <c r="R35" s="228">
        <v>0</v>
      </c>
      <c r="S35" s="201">
        <v>0</v>
      </c>
      <c r="T35" s="50">
        <f t="shared" si="6"/>
        <v>7</v>
      </c>
    </row>
    <row r="36" spans="2:20" ht="17.100000000000001" customHeight="1">
      <c r="B36" s="45" t="s">
        <v>31</v>
      </c>
      <c r="C36" s="75">
        <v>1</v>
      </c>
      <c r="D36" s="202">
        <v>0</v>
      </c>
      <c r="E36" s="200">
        <v>0</v>
      </c>
      <c r="F36" s="228">
        <v>0</v>
      </c>
      <c r="G36" s="201">
        <v>0</v>
      </c>
      <c r="H36" s="50">
        <f>SUM(C36:G36)</f>
        <v>1</v>
      </c>
      <c r="I36" s="75">
        <v>1</v>
      </c>
      <c r="J36" s="202">
        <v>0</v>
      </c>
      <c r="K36" s="200">
        <v>0</v>
      </c>
      <c r="L36" s="228">
        <v>0</v>
      </c>
      <c r="M36" s="201">
        <v>0</v>
      </c>
      <c r="N36" s="50">
        <f>SUM(I36:M36)</f>
        <v>1</v>
      </c>
      <c r="O36" s="47">
        <v>1</v>
      </c>
      <c r="P36" s="202">
        <v>0</v>
      </c>
      <c r="Q36" s="200">
        <v>0</v>
      </c>
      <c r="R36" s="228">
        <v>0</v>
      </c>
      <c r="S36" s="201">
        <v>0</v>
      </c>
      <c r="T36" s="50">
        <f>SUM(O36:S36)</f>
        <v>1</v>
      </c>
    </row>
    <row r="37" spans="2:20" ht="17.100000000000001" customHeight="1">
      <c r="B37" s="45" t="s">
        <v>24</v>
      </c>
      <c r="C37" s="75">
        <v>1</v>
      </c>
      <c r="D37" s="202">
        <v>0</v>
      </c>
      <c r="E37" s="200">
        <v>0</v>
      </c>
      <c r="F37" s="228">
        <v>0</v>
      </c>
      <c r="G37" s="201">
        <v>0</v>
      </c>
      <c r="H37" s="50">
        <f t="shared" si="4"/>
        <v>1</v>
      </c>
      <c r="I37" s="75">
        <v>1</v>
      </c>
      <c r="J37" s="202">
        <v>0</v>
      </c>
      <c r="K37" s="200">
        <v>1</v>
      </c>
      <c r="L37" s="228">
        <v>0</v>
      </c>
      <c r="M37" s="201">
        <v>0</v>
      </c>
      <c r="N37" s="50">
        <f t="shared" si="5"/>
        <v>2</v>
      </c>
      <c r="O37" s="47">
        <v>1</v>
      </c>
      <c r="P37" s="202">
        <v>0</v>
      </c>
      <c r="Q37" s="200">
        <v>1</v>
      </c>
      <c r="R37" s="228">
        <v>0</v>
      </c>
      <c r="S37" s="201">
        <v>0</v>
      </c>
      <c r="T37" s="50">
        <f t="shared" si="6"/>
        <v>2</v>
      </c>
    </row>
    <row r="38" spans="2:20" ht="17.100000000000001" customHeight="1">
      <c r="B38" s="45" t="s">
        <v>25</v>
      </c>
      <c r="C38" s="75">
        <v>0</v>
      </c>
      <c r="D38" s="202">
        <v>0</v>
      </c>
      <c r="E38" s="200">
        <v>0</v>
      </c>
      <c r="F38" s="228">
        <v>1</v>
      </c>
      <c r="G38" s="201">
        <v>0</v>
      </c>
      <c r="H38" s="50">
        <f t="shared" si="4"/>
        <v>1</v>
      </c>
      <c r="I38" s="75">
        <v>0</v>
      </c>
      <c r="J38" s="202">
        <v>0</v>
      </c>
      <c r="K38" s="200">
        <v>1</v>
      </c>
      <c r="L38" s="228">
        <v>1</v>
      </c>
      <c r="M38" s="201">
        <v>0</v>
      </c>
      <c r="N38" s="50">
        <f t="shared" si="5"/>
        <v>2</v>
      </c>
      <c r="O38" s="47">
        <v>0</v>
      </c>
      <c r="P38" s="202">
        <v>0</v>
      </c>
      <c r="Q38" s="200">
        <v>2</v>
      </c>
      <c r="R38" s="228">
        <v>1</v>
      </c>
      <c r="S38" s="201">
        <v>0</v>
      </c>
      <c r="T38" s="50">
        <f t="shared" si="6"/>
        <v>3</v>
      </c>
    </row>
    <row r="39" spans="2:20" ht="17.100000000000001" customHeight="1">
      <c r="B39" s="45" t="s">
        <v>23</v>
      </c>
      <c r="C39" s="75">
        <v>1</v>
      </c>
      <c r="D39" s="202">
        <v>0</v>
      </c>
      <c r="E39" s="200">
        <v>2</v>
      </c>
      <c r="F39" s="228">
        <v>0</v>
      </c>
      <c r="G39" s="201">
        <v>1</v>
      </c>
      <c r="H39" s="50">
        <f t="shared" si="4"/>
        <v>4</v>
      </c>
      <c r="I39" s="75">
        <v>2</v>
      </c>
      <c r="J39" s="202">
        <v>0</v>
      </c>
      <c r="K39" s="200">
        <v>2</v>
      </c>
      <c r="L39" s="228">
        <v>0</v>
      </c>
      <c r="M39" s="201">
        <v>0</v>
      </c>
      <c r="N39" s="50">
        <f t="shared" si="5"/>
        <v>4</v>
      </c>
      <c r="O39" s="47">
        <v>2</v>
      </c>
      <c r="P39" s="202">
        <v>0</v>
      </c>
      <c r="Q39" s="200">
        <v>2</v>
      </c>
      <c r="R39" s="228">
        <v>0</v>
      </c>
      <c r="S39" s="201">
        <v>0</v>
      </c>
      <c r="T39" s="50">
        <f t="shared" si="6"/>
        <v>4</v>
      </c>
    </row>
    <row r="40" spans="2:20" ht="17.100000000000001" customHeight="1">
      <c r="B40" s="45" t="s">
        <v>22</v>
      </c>
      <c r="C40" s="75">
        <v>0</v>
      </c>
      <c r="D40" s="202">
        <v>0</v>
      </c>
      <c r="E40" s="200">
        <v>1</v>
      </c>
      <c r="F40" s="228">
        <v>0</v>
      </c>
      <c r="G40" s="201">
        <v>0</v>
      </c>
      <c r="H40" s="50">
        <f t="shared" si="4"/>
        <v>1</v>
      </c>
      <c r="I40" s="75">
        <v>1</v>
      </c>
      <c r="J40" s="202">
        <v>0</v>
      </c>
      <c r="K40" s="200">
        <v>2</v>
      </c>
      <c r="L40" s="228">
        <v>0</v>
      </c>
      <c r="M40" s="201">
        <v>0</v>
      </c>
      <c r="N40" s="50">
        <f t="shared" si="5"/>
        <v>3</v>
      </c>
      <c r="O40" s="47">
        <v>1</v>
      </c>
      <c r="P40" s="202">
        <v>1</v>
      </c>
      <c r="Q40" s="200">
        <v>0</v>
      </c>
      <c r="R40" s="228">
        <v>0</v>
      </c>
      <c r="S40" s="201">
        <v>0</v>
      </c>
      <c r="T40" s="50">
        <f t="shared" si="6"/>
        <v>2</v>
      </c>
    </row>
    <row r="41" spans="2:20" ht="17.100000000000001" customHeight="1">
      <c r="B41" s="45" t="s">
        <v>21</v>
      </c>
      <c r="C41" s="75">
        <v>23</v>
      </c>
      <c r="D41" s="202">
        <v>0</v>
      </c>
      <c r="E41" s="200">
        <v>0</v>
      </c>
      <c r="F41" s="228">
        <v>0</v>
      </c>
      <c r="G41" s="201">
        <v>0</v>
      </c>
      <c r="H41" s="50">
        <f t="shared" si="4"/>
        <v>23</v>
      </c>
      <c r="I41" s="75">
        <v>29</v>
      </c>
      <c r="J41" s="202">
        <v>0</v>
      </c>
      <c r="K41" s="200">
        <v>2</v>
      </c>
      <c r="L41" s="228">
        <v>0</v>
      </c>
      <c r="M41" s="201">
        <v>0</v>
      </c>
      <c r="N41" s="50">
        <f t="shared" si="5"/>
        <v>31</v>
      </c>
      <c r="O41" s="47">
        <v>24</v>
      </c>
      <c r="P41" s="202">
        <v>0</v>
      </c>
      <c r="Q41" s="200">
        <v>2</v>
      </c>
      <c r="R41" s="228">
        <v>0</v>
      </c>
      <c r="S41" s="201">
        <v>4</v>
      </c>
      <c r="T41" s="50">
        <f t="shared" si="6"/>
        <v>30</v>
      </c>
    </row>
    <row r="42" spans="2:20" ht="17.100000000000001" customHeight="1">
      <c r="B42" s="45" t="s">
        <v>35</v>
      </c>
      <c r="C42" s="75">
        <v>0</v>
      </c>
      <c r="D42" s="202">
        <v>0</v>
      </c>
      <c r="E42" s="200">
        <v>0</v>
      </c>
      <c r="F42" s="228">
        <v>0</v>
      </c>
      <c r="G42" s="201">
        <v>0</v>
      </c>
      <c r="H42" s="50">
        <f t="shared" si="4"/>
        <v>0</v>
      </c>
      <c r="I42" s="75">
        <v>0</v>
      </c>
      <c r="J42" s="202">
        <v>0</v>
      </c>
      <c r="K42" s="200">
        <v>0</v>
      </c>
      <c r="L42" s="228">
        <v>0</v>
      </c>
      <c r="M42" s="201">
        <v>0</v>
      </c>
      <c r="N42" s="50">
        <f t="shared" si="5"/>
        <v>0</v>
      </c>
      <c r="O42" s="47">
        <v>0</v>
      </c>
      <c r="P42" s="202">
        <v>0</v>
      </c>
      <c r="Q42" s="200">
        <v>0</v>
      </c>
      <c r="R42" s="228">
        <v>0</v>
      </c>
      <c r="S42" s="201">
        <v>0</v>
      </c>
      <c r="T42" s="50">
        <f t="shared" si="6"/>
        <v>0</v>
      </c>
    </row>
    <row r="43" spans="2:20" ht="17.100000000000001" customHeight="1">
      <c r="B43" s="203" t="s">
        <v>20</v>
      </c>
      <c r="C43" s="204">
        <v>4</v>
      </c>
      <c r="D43" s="210">
        <v>0</v>
      </c>
      <c r="E43" s="206">
        <v>2</v>
      </c>
      <c r="F43" s="229">
        <v>0</v>
      </c>
      <c r="G43" s="207">
        <v>1</v>
      </c>
      <c r="H43" s="209">
        <f>SUM(C43:G43)</f>
        <v>7</v>
      </c>
      <c r="I43" s="204">
        <v>8</v>
      </c>
      <c r="J43" s="210">
        <v>1</v>
      </c>
      <c r="K43" s="206">
        <v>2</v>
      </c>
      <c r="L43" s="229">
        <v>0</v>
      </c>
      <c r="M43" s="207">
        <v>1</v>
      </c>
      <c r="N43" s="209">
        <f>SUM(I43:M43)</f>
        <v>12</v>
      </c>
      <c r="O43" s="230">
        <v>7</v>
      </c>
      <c r="P43" s="210">
        <v>4</v>
      </c>
      <c r="Q43" s="206">
        <v>3</v>
      </c>
      <c r="R43" s="229">
        <v>0</v>
      </c>
      <c r="S43" s="207">
        <v>1</v>
      </c>
      <c r="T43" s="209">
        <f>SUM(O43:S43)</f>
        <v>15</v>
      </c>
    </row>
    <row r="44" spans="2:20" ht="17.100000000000001" customHeight="1" thickBot="1">
      <c r="B44" s="51" t="s">
        <v>41</v>
      </c>
      <c r="C44" s="81">
        <v>0</v>
      </c>
      <c r="D44" s="214">
        <v>0</v>
      </c>
      <c r="E44" s="212">
        <v>1</v>
      </c>
      <c r="F44" s="231">
        <v>0</v>
      </c>
      <c r="G44" s="213">
        <v>0</v>
      </c>
      <c r="H44" s="56">
        <f t="shared" si="4"/>
        <v>1</v>
      </c>
      <c r="I44" s="81">
        <v>0</v>
      </c>
      <c r="J44" s="214">
        <v>0</v>
      </c>
      <c r="K44" s="212">
        <v>1</v>
      </c>
      <c r="L44" s="231">
        <v>0</v>
      </c>
      <c r="M44" s="213">
        <v>0</v>
      </c>
      <c r="N44" s="56">
        <f t="shared" si="5"/>
        <v>1</v>
      </c>
      <c r="O44" s="53">
        <v>0</v>
      </c>
      <c r="P44" s="214">
        <v>0</v>
      </c>
      <c r="Q44" s="212">
        <v>0</v>
      </c>
      <c r="R44" s="231">
        <v>0</v>
      </c>
      <c r="S44" s="213">
        <v>0</v>
      </c>
      <c r="T44" s="56">
        <f t="shared" si="6"/>
        <v>0</v>
      </c>
    </row>
    <row r="45" spans="2:20" ht="17.100000000000001" customHeight="1" thickBot="1">
      <c r="B45" s="57" t="s">
        <v>8</v>
      </c>
      <c r="C45" s="215">
        <f t="shared" ref="C45:T45" si="7">SUM(C29:C44)</f>
        <v>37</v>
      </c>
      <c r="D45" s="60">
        <f t="shared" si="7"/>
        <v>0</v>
      </c>
      <c r="E45" s="61">
        <f t="shared" si="7"/>
        <v>34</v>
      </c>
      <c r="F45" s="60">
        <f t="shared" si="7"/>
        <v>4</v>
      </c>
      <c r="G45" s="216">
        <f t="shared" si="7"/>
        <v>5</v>
      </c>
      <c r="H45" s="215">
        <f t="shared" si="7"/>
        <v>80</v>
      </c>
      <c r="I45" s="217">
        <f t="shared" si="7"/>
        <v>51</v>
      </c>
      <c r="J45" s="60">
        <f t="shared" si="7"/>
        <v>1</v>
      </c>
      <c r="K45" s="61">
        <f t="shared" si="7"/>
        <v>40</v>
      </c>
      <c r="L45" s="60">
        <f t="shared" si="7"/>
        <v>3</v>
      </c>
      <c r="M45" s="216">
        <f t="shared" si="7"/>
        <v>5</v>
      </c>
      <c r="N45" s="218">
        <f t="shared" si="7"/>
        <v>100</v>
      </c>
      <c r="O45" s="215">
        <f t="shared" si="7"/>
        <v>49</v>
      </c>
      <c r="P45" s="62">
        <f t="shared" si="7"/>
        <v>6</v>
      </c>
      <c r="Q45" s="63">
        <f t="shared" si="7"/>
        <v>47</v>
      </c>
      <c r="R45" s="62">
        <f t="shared" si="7"/>
        <v>3</v>
      </c>
      <c r="S45" s="216">
        <f t="shared" si="7"/>
        <v>8</v>
      </c>
      <c r="T45" s="218">
        <f t="shared" si="7"/>
        <v>113</v>
      </c>
    </row>
  </sheetData>
  <mergeCells count="38">
    <mergeCell ref="N26:N28"/>
    <mergeCell ref="O26:R26"/>
    <mergeCell ref="S26:S28"/>
    <mergeCell ref="T26:T28"/>
    <mergeCell ref="C27:D27"/>
    <mergeCell ref="E27:F27"/>
    <mergeCell ref="I27:J27"/>
    <mergeCell ref="K27:L27"/>
    <mergeCell ref="O27:P27"/>
    <mergeCell ref="Q27:R27"/>
    <mergeCell ref="C26:F26"/>
    <mergeCell ref="G26:G28"/>
    <mergeCell ref="H26:H28"/>
    <mergeCell ref="I26:L26"/>
    <mergeCell ref="M26:M28"/>
    <mergeCell ref="B24:T24"/>
    <mergeCell ref="C25:H25"/>
    <mergeCell ref="I25:N25"/>
    <mergeCell ref="O25:T25"/>
    <mergeCell ref="K4:L4"/>
    <mergeCell ref="C4:D4"/>
    <mergeCell ref="E4:F4"/>
    <mergeCell ref="B1:T1"/>
    <mergeCell ref="C3:F3"/>
    <mergeCell ref="H3:H5"/>
    <mergeCell ref="N3:N5"/>
    <mergeCell ref="T3:T5"/>
    <mergeCell ref="I3:L3"/>
    <mergeCell ref="O3:R3"/>
    <mergeCell ref="S3:S5"/>
    <mergeCell ref="M3:M5"/>
    <mergeCell ref="G3:G5"/>
    <mergeCell ref="C2:H2"/>
    <mergeCell ref="I2:N2"/>
    <mergeCell ref="O4:P4"/>
    <mergeCell ref="Q4:R4"/>
    <mergeCell ref="O2:T2"/>
    <mergeCell ref="I4:J4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tabSelected="1" zoomScaleNormal="100" workbookViewId="0">
      <selection activeCell="M14" sqref="M14"/>
    </sheetView>
  </sheetViews>
  <sheetFormatPr defaultColWidth="8.625" defaultRowHeight="14.25"/>
  <cols>
    <col min="1" max="1" width="2.625" style="1" customWidth="1"/>
    <col min="2" max="2" width="16.625" style="1" customWidth="1"/>
    <col min="3" max="38" width="4.125" style="1" customWidth="1"/>
    <col min="39" max="16384" width="8.625" style="1"/>
  </cols>
  <sheetData>
    <row r="1" spans="2:38" ht="30.75" customHeight="1" thickBot="1">
      <c r="B1" s="83" t="s">
        <v>36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</row>
    <row r="2" spans="2:38" ht="17.100000000000001" customHeight="1" thickBot="1">
      <c r="B2" s="2" t="s">
        <v>5</v>
      </c>
      <c r="C2" s="3">
        <v>2017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>
        <v>2018</v>
      </c>
      <c r="P2" s="3"/>
      <c r="Q2" s="3"/>
      <c r="R2" s="3"/>
      <c r="S2" s="3"/>
      <c r="T2" s="3"/>
      <c r="U2" s="3"/>
      <c r="V2" s="3"/>
      <c r="W2" s="3"/>
      <c r="X2" s="3"/>
      <c r="Y2" s="3"/>
      <c r="Z2" s="5"/>
      <c r="AA2" s="3">
        <v>2019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5"/>
    </row>
    <row r="3" spans="2:38" ht="17.100000000000001" customHeight="1">
      <c r="B3" s="6"/>
      <c r="C3" s="7" t="s">
        <v>6</v>
      </c>
      <c r="D3" s="8"/>
      <c r="E3" s="8"/>
      <c r="F3" s="8"/>
      <c r="G3" s="8"/>
      <c r="H3" s="8"/>
      <c r="I3" s="8"/>
      <c r="J3" s="8"/>
      <c r="K3" s="9" t="s">
        <v>7</v>
      </c>
      <c r="L3" s="10"/>
      <c r="M3" s="11" t="s">
        <v>8</v>
      </c>
      <c r="N3" s="12"/>
      <c r="O3" s="7" t="s">
        <v>6</v>
      </c>
      <c r="P3" s="8"/>
      <c r="Q3" s="8"/>
      <c r="R3" s="8"/>
      <c r="S3" s="8"/>
      <c r="T3" s="8"/>
      <c r="U3" s="8"/>
      <c r="V3" s="8"/>
      <c r="W3" s="9" t="s">
        <v>7</v>
      </c>
      <c r="X3" s="10"/>
      <c r="Y3" s="11" t="s">
        <v>8</v>
      </c>
      <c r="Z3" s="12"/>
      <c r="AA3" s="7" t="s">
        <v>6</v>
      </c>
      <c r="AB3" s="8"/>
      <c r="AC3" s="8"/>
      <c r="AD3" s="8"/>
      <c r="AE3" s="8"/>
      <c r="AF3" s="8"/>
      <c r="AG3" s="8"/>
      <c r="AH3" s="8"/>
      <c r="AI3" s="9" t="s">
        <v>7</v>
      </c>
      <c r="AJ3" s="10"/>
      <c r="AK3" s="11" t="s">
        <v>8</v>
      </c>
      <c r="AL3" s="12"/>
    </row>
    <row r="4" spans="2:38" ht="17.100000000000001" customHeight="1">
      <c r="B4" s="13" t="s">
        <v>29</v>
      </c>
      <c r="C4" s="14" t="s">
        <v>27</v>
      </c>
      <c r="D4" s="15"/>
      <c r="E4" s="15"/>
      <c r="F4" s="16"/>
      <c r="G4" s="17" t="s">
        <v>28</v>
      </c>
      <c r="H4" s="15"/>
      <c r="I4" s="15"/>
      <c r="J4" s="16"/>
      <c r="K4" s="18"/>
      <c r="L4" s="19"/>
      <c r="M4" s="20"/>
      <c r="N4" s="21"/>
      <c r="O4" s="14" t="s">
        <v>27</v>
      </c>
      <c r="P4" s="15"/>
      <c r="Q4" s="15"/>
      <c r="R4" s="16"/>
      <c r="S4" s="17" t="s">
        <v>28</v>
      </c>
      <c r="T4" s="15"/>
      <c r="U4" s="15"/>
      <c r="V4" s="16"/>
      <c r="W4" s="18"/>
      <c r="X4" s="19"/>
      <c r="Y4" s="20"/>
      <c r="Z4" s="21"/>
      <c r="AA4" s="14" t="s">
        <v>27</v>
      </c>
      <c r="AB4" s="15"/>
      <c r="AC4" s="15"/>
      <c r="AD4" s="16"/>
      <c r="AE4" s="17" t="s">
        <v>28</v>
      </c>
      <c r="AF4" s="15"/>
      <c r="AG4" s="15"/>
      <c r="AH4" s="16"/>
      <c r="AI4" s="18"/>
      <c r="AJ4" s="19"/>
      <c r="AK4" s="20"/>
      <c r="AL4" s="21"/>
    </row>
    <row r="5" spans="2:38" ht="17.100000000000001" customHeight="1">
      <c r="B5" s="22" t="s">
        <v>30</v>
      </c>
      <c r="C5" s="23" t="s">
        <v>3</v>
      </c>
      <c r="D5" s="24"/>
      <c r="E5" s="25" t="s">
        <v>4</v>
      </c>
      <c r="F5" s="26"/>
      <c r="G5" s="27" t="s">
        <v>3</v>
      </c>
      <c r="H5" s="28"/>
      <c r="I5" s="29" t="s">
        <v>4</v>
      </c>
      <c r="J5" s="24"/>
      <c r="K5" s="18"/>
      <c r="L5" s="19"/>
      <c r="M5" s="20"/>
      <c r="N5" s="21"/>
      <c r="O5" s="23" t="s">
        <v>3</v>
      </c>
      <c r="P5" s="24"/>
      <c r="Q5" s="25" t="s">
        <v>4</v>
      </c>
      <c r="R5" s="26"/>
      <c r="S5" s="27" t="s">
        <v>3</v>
      </c>
      <c r="T5" s="28"/>
      <c r="U5" s="29" t="s">
        <v>4</v>
      </c>
      <c r="V5" s="24"/>
      <c r="W5" s="18"/>
      <c r="X5" s="19"/>
      <c r="Y5" s="20"/>
      <c r="Z5" s="21"/>
      <c r="AA5" s="23" t="s">
        <v>3</v>
      </c>
      <c r="AB5" s="24"/>
      <c r="AC5" s="25" t="s">
        <v>4</v>
      </c>
      <c r="AD5" s="26"/>
      <c r="AE5" s="27" t="s">
        <v>3</v>
      </c>
      <c r="AF5" s="28"/>
      <c r="AG5" s="29" t="s">
        <v>4</v>
      </c>
      <c r="AH5" s="24"/>
      <c r="AI5" s="18"/>
      <c r="AJ5" s="19"/>
      <c r="AK5" s="20"/>
      <c r="AL5" s="21"/>
    </row>
    <row r="6" spans="2:38" ht="17.100000000000001" customHeight="1" thickBot="1">
      <c r="B6" s="30"/>
      <c r="C6" s="31" t="s">
        <v>9</v>
      </c>
      <c r="D6" s="32" t="s">
        <v>10</v>
      </c>
      <c r="E6" s="33" t="s">
        <v>9</v>
      </c>
      <c r="F6" s="34" t="s">
        <v>10</v>
      </c>
      <c r="G6" s="35" t="s">
        <v>9</v>
      </c>
      <c r="H6" s="32" t="s">
        <v>10</v>
      </c>
      <c r="I6" s="32" t="s">
        <v>9</v>
      </c>
      <c r="J6" s="33" t="s">
        <v>10</v>
      </c>
      <c r="K6" s="35" t="s">
        <v>9</v>
      </c>
      <c r="L6" s="36" t="s">
        <v>10</v>
      </c>
      <c r="M6" s="37" t="s">
        <v>9</v>
      </c>
      <c r="N6" s="38" t="s">
        <v>10</v>
      </c>
      <c r="O6" s="31" t="s">
        <v>9</v>
      </c>
      <c r="P6" s="32" t="s">
        <v>10</v>
      </c>
      <c r="Q6" s="33" t="s">
        <v>9</v>
      </c>
      <c r="R6" s="34" t="s">
        <v>10</v>
      </c>
      <c r="S6" s="35" t="s">
        <v>9</v>
      </c>
      <c r="T6" s="32" t="s">
        <v>10</v>
      </c>
      <c r="U6" s="32" t="s">
        <v>9</v>
      </c>
      <c r="V6" s="33" t="s">
        <v>10</v>
      </c>
      <c r="W6" s="35" t="s">
        <v>9</v>
      </c>
      <c r="X6" s="36" t="s">
        <v>10</v>
      </c>
      <c r="Y6" s="37" t="s">
        <v>9</v>
      </c>
      <c r="Z6" s="38" t="s">
        <v>10</v>
      </c>
      <c r="AA6" s="31" t="s">
        <v>9</v>
      </c>
      <c r="AB6" s="32" t="s">
        <v>10</v>
      </c>
      <c r="AC6" s="33" t="s">
        <v>9</v>
      </c>
      <c r="AD6" s="34" t="s">
        <v>10</v>
      </c>
      <c r="AE6" s="35" t="s">
        <v>9</v>
      </c>
      <c r="AF6" s="32" t="s">
        <v>10</v>
      </c>
      <c r="AG6" s="32" t="s">
        <v>9</v>
      </c>
      <c r="AH6" s="33" t="s">
        <v>10</v>
      </c>
      <c r="AI6" s="35" t="s">
        <v>9</v>
      </c>
      <c r="AJ6" s="36" t="s">
        <v>10</v>
      </c>
      <c r="AK6" s="37" t="s">
        <v>9</v>
      </c>
      <c r="AL6" s="38" t="s">
        <v>10</v>
      </c>
    </row>
    <row r="7" spans="2:38" ht="17.100000000000001" customHeight="1">
      <c r="B7" s="39" t="s">
        <v>33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1">
        <v>0</v>
      </c>
      <c r="L7" s="42">
        <v>0</v>
      </c>
      <c r="M7" s="43">
        <f>SUM(C7,E7,G7,I7,K7)</f>
        <v>0</v>
      </c>
      <c r="N7" s="44">
        <f>SUM(D7,F7,H7,J7,L7)</f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1">
        <v>0</v>
      </c>
      <c r="X7" s="42">
        <v>0</v>
      </c>
      <c r="Y7" s="43">
        <f>SUM(O7,Q7,S7,U7,W7)</f>
        <v>0</v>
      </c>
      <c r="Z7" s="44">
        <f>SUM(P7,R7,T7,V7,X7)</f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1">
        <v>0</v>
      </c>
      <c r="AJ7" s="42">
        <v>0</v>
      </c>
      <c r="AK7" s="43">
        <f>SUM(AA7,AC7,AE7,AG7,AI7)</f>
        <v>0</v>
      </c>
      <c r="AL7" s="44">
        <f>SUM(AB7,AD7,AF7,AH7,AJ7)</f>
        <v>0</v>
      </c>
    </row>
    <row r="8" spans="2:38" ht="17.100000000000001" customHeight="1">
      <c r="B8" s="45" t="s">
        <v>18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7">
        <v>0</v>
      </c>
      <c r="L8" s="48">
        <v>0</v>
      </c>
      <c r="M8" s="49">
        <f>SUM(C8,E8,G8,I8,K8)</f>
        <v>0</v>
      </c>
      <c r="N8" s="50">
        <f>SUM(D8,F8,H8,J8,L8)</f>
        <v>0</v>
      </c>
      <c r="O8" s="46">
        <v>1</v>
      </c>
      <c r="P8" s="46">
        <v>1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7">
        <v>0</v>
      </c>
      <c r="X8" s="48">
        <v>0</v>
      </c>
      <c r="Y8" s="49">
        <f>SUM(O8,Q8,S8,U8,W8)</f>
        <v>1</v>
      </c>
      <c r="Z8" s="50">
        <f>SUM(P8,R8,T8,V8,X8)</f>
        <v>1</v>
      </c>
      <c r="AA8" s="46">
        <v>2</v>
      </c>
      <c r="AB8" s="46">
        <v>1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7">
        <v>0</v>
      </c>
      <c r="AJ8" s="48">
        <v>0</v>
      </c>
      <c r="AK8" s="49">
        <f>SUM(AA8,AC8,AE8,AG8,AI8)</f>
        <v>2</v>
      </c>
      <c r="AL8" s="50">
        <f>SUM(AB8,AD8,AF8,AH8,AJ8)</f>
        <v>1</v>
      </c>
    </row>
    <row r="9" spans="2:38" ht="17.100000000000001" customHeight="1">
      <c r="B9" s="45" t="s">
        <v>15</v>
      </c>
      <c r="C9" s="46">
        <v>0</v>
      </c>
      <c r="D9" s="46">
        <v>0</v>
      </c>
      <c r="E9" s="46">
        <v>0</v>
      </c>
      <c r="F9" s="46">
        <v>0</v>
      </c>
      <c r="G9" s="46">
        <v>1</v>
      </c>
      <c r="H9" s="46">
        <v>1</v>
      </c>
      <c r="I9" s="46">
        <v>0</v>
      </c>
      <c r="J9" s="46">
        <v>0</v>
      </c>
      <c r="K9" s="47">
        <v>0</v>
      </c>
      <c r="L9" s="48">
        <v>0</v>
      </c>
      <c r="M9" s="49">
        <f t="shared" ref="M9:M22" si="0">SUM(C9,E9,G9,I9,K9)</f>
        <v>1</v>
      </c>
      <c r="N9" s="50">
        <f t="shared" ref="N9:N22" si="1">SUM(D9,F9,H9,J9,L9)</f>
        <v>1</v>
      </c>
      <c r="O9" s="46">
        <v>0</v>
      </c>
      <c r="P9" s="46">
        <v>0</v>
      </c>
      <c r="Q9" s="46">
        <v>0</v>
      </c>
      <c r="R9" s="46">
        <v>0</v>
      </c>
      <c r="S9" s="46">
        <v>13</v>
      </c>
      <c r="T9" s="46">
        <v>10</v>
      </c>
      <c r="U9" s="46">
        <v>0</v>
      </c>
      <c r="V9" s="46">
        <v>0</v>
      </c>
      <c r="W9" s="47">
        <v>0</v>
      </c>
      <c r="X9" s="48">
        <v>0</v>
      </c>
      <c r="Y9" s="49">
        <f t="shared" ref="Y9:Y22" si="2">SUM(O9,Q9,S9,U9,W9)</f>
        <v>13</v>
      </c>
      <c r="Z9" s="50">
        <f t="shared" ref="Z9:Z22" si="3">SUM(P9,R9,T9,V9,X9)</f>
        <v>10</v>
      </c>
      <c r="AA9" s="46">
        <v>0</v>
      </c>
      <c r="AB9" s="46">
        <v>0</v>
      </c>
      <c r="AC9" s="46">
        <v>0</v>
      </c>
      <c r="AD9" s="46">
        <v>0</v>
      </c>
      <c r="AE9" s="46">
        <v>6</v>
      </c>
      <c r="AF9" s="46">
        <v>5</v>
      </c>
      <c r="AG9" s="46">
        <v>0</v>
      </c>
      <c r="AH9" s="46">
        <v>0</v>
      </c>
      <c r="AI9" s="47">
        <v>0</v>
      </c>
      <c r="AJ9" s="48">
        <v>0</v>
      </c>
      <c r="AK9" s="49">
        <f t="shared" ref="AK9:AK22" si="4">SUM(AA9,AC9,AE9,AG9,AI9)</f>
        <v>6</v>
      </c>
      <c r="AL9" s="50">
        <f t="shared" ref="AL9:AL22" si="5">SUM(AB9,AD9,AF9,AH9,AJ9)</f>
        <v>5</v>
      </c>
    </row>
    <row r="10" spans="2:38" ht="17.100000000000001" customHeight="1">
      <c r="B10" s="45" t="s">
        <v>19</v>
      </c>
      <c r="C10" s="46">
        <v>7</v>
      </c>
      <c r="D10" s="46">
        <v>5</v>
      </c>
      <c r="E10" s="46">
        <v>0</v>
      </c>
      <c r="F10" s="46">
        <v>0</v>
      </c>
      <c r="G10" s="46">
        <v>3</v>
      </c>
      <c r="H10" s="46">
        <v>1</v>
      </c>
      <c r="I10" s="46">
        <v>0</v>
      </c>
      <c r="J10" s="46">
        <v>0</v>
      </c>
      <c r="K10" s="47">
        <v>0</v>
      </c>
      <c r="L10" s="48">
        <v>0</v>
      </c>
      <c r="M10" s="49">
        <f t="shared" si="0"/>
        <v>10</v>
      </c>
      <c r="N10" s="50">
        <f t="shared" si="1"/>
        <v>6</v>
      </c>
      <c r="O10" s="46">
        <v>3</v>
      </c>
      <c r="P10" s="46">
        <v>3</v>
      </c>
      <c r="Q10" s="46">
        <v>0</v>
      </c>
      <c r="R10" s="46">
        <v>0</v>
      </c>
      <c r="S10" s="46">
        <v>5</v>
      </c>
      <c r="T10" s="46">
        <v>2</v>
      </c>
      <c r="U10" s="46">
        <v>0</v>
      </c>
      <c r="V10" s="46">
        <v>0</v>
      </c>
      <c r="W10" s="47">
        <v>0</v>
      </c>
      <c r="X10" s="48">
        <v>0</v>
      </c>
      <c r="Y10" s="49">
        <f t="shared" si="2"/>
        <v>8</v>
      </c>
      <c r="Z10" s="50">
        <f t="shared" si="3"/>
        <v>5</v>
      </c>
      <c r="AA10" s="46">
        <v>1</v>
      </c>
      <c r="AB10" s="46">
        <v>1</v>
      </c>
      <c r="AC10" s="46">
        <v>0</v>
      </c>
      <c r="AD10" s="46">
        <v>0</v>
      </c>
      <c r="AE10" s="46">
        <v>6</v>
      </c>
      <c r="AF10" s="46">
        <v>6</v>
      </c>
      <c r="AG10" s="46">
        <v>0</v>
      </c>
      <c r="AH10" s="46">
        <v>0</v>
      </c>
      <c r="AI10" s="47">
        <v>0</v>
      </c>
      <c r="AJ10" s="48">
        <v>0</v>
      </c>
      <c r="AK10" s="49">
        <f t="shared" si="4"/>
        <v>7</v>
      </c>
      <c r="AL10" s="50">
        <f t="shared" si="5"/>
        <v>7</v>
      </c>
    </row>
    <row r="11" spans="2:38" ht="17.100000000000001" customHeight="1">
      <c r="B11" s="45" t="s">
        <v>17</v>
      </c>
      <c r="C11" s="46">
        <v>0</v>
      </c>
      <c r="D11" s="46">
        <v>0</v>
      </c>
      <c r="E11" s="46">
        <v>0</v>
      </c>
      <c r="F11" s="46">
        <v>0</v>
      </c>
      <c r="G11" s="46">
        <v>5</v>
      </c>
      <c r="H11" s="46">
        <v>0</v>
      </c>
      <c r="I11" s="46">
        <v>0</v>
      </c>
      <c r="J11" s="46">
        <v>0</v>
      </c>
      <c r="K11" s="47">
        <v>0</v>
      </c>
      <c r="L11" s="48">
        <v>0</v>
      </c>
      <c r="M11" s="49">
        <f t="shared" si="0"/>
        <v>5</v>
      </c>
      <c r="N11" s="50">
        <f t="shared" si="1"/>
        <v>0</v>
      </c>
      <c r="O11" s="46">
        <v>0</v>
      </c>
      <c r="P11" s="46">
        <v>0</v>
      </c>
      <c r="Q11" s="46">
        <v>0</v>
      </c>
      <c r="R11" s="46">
        <v>0</v>
      </c>
      <c r="S11" s="46">
        <v>15</v>
      </c>
      <c r="T11" s="46">
        <v>7</v>
      </c>
      <c r="U11" s="46">
        <v>0</v>
      </c>
      <c r="V11" s="46">
        <v>0</v>
      </c>
      <c r="W11" s="47">
        <v>0</v>
      </c>
      <c r="X11" s="48">
        <v>0</v>
      </c>
      <c r="Y11" s="49">
        <f t="shared" si="2"/>
        <v>15</v>
      </c>
      <c r="Z11" s="50">
        <f t="shared" si="3"/>
        <v>7</v>
      </c>
      <c r="AA11" s="46">
        <v>0</v>
      </c>
      <c r="AB11" s="46">
        <v>0</v>
      </c>
      <c r="AC11" s="46">
        <v>0</v>
      </c>
      <c r="AD11" s="46">
        <v>0</v>
      </c>
      <c r="AE11" s="46">
        <v>4</v>
      </c>
      <c r="AF11" s="46">
        <v>3</v>
      </c>
      <c r="AG11" s="46">
        <v>0</v>
      </c>
      <c r="AH11" s="46">
        <v>0</v>
      </c>
      <c r="AI11" s="47">
        <v>0</v>
      </c>
      <c r="AJ11" s="48">
        <v>0</v>
      </c>
      <c r="AK11" s="49">
        <f t="shared" si="4"/>
        <v>4</v>
      </c>
      <c r="AL11" s="50">
        <f t="shared" si="5"/>
        <v>3</v>
      </c>
    </row>
    <row r="12" spans="2:38" ht="17.100000000000001" customHeight="1">
      <c r="B12" s="45" t="s">
        <v>16</v>
      </c>
      <c r="C12" s="46">
        <v>0</v>
      </c>
      <c r="D12" s="46">
        <v>0</v>
      </c>
      <c r="E12" s="46">
        <v>0</v>
      </c>
      <c r="F12" s="46">
        <v>0</v>
      </c>
      <c r="G12" s="46">
        <v>1</v>
      </c>
      <c r="H12" s="46">
        <v>2</v>
      </c>
      <c r="I12" s="46">
        <v>0</v>
      </c>
      <c r="J12" s="46">
        <v>0</v>
      </c>
      <c r="K12" s="47">
        <v>0</v>
      </c>
      <c r="L12" s="48">
        <v>0</v>
      </c>
      <c r="M12" s="49">
        <f t="shared" si="0"/>
        <v>1</v>
      </c>
      <c r="N12" s="50">
        <f t="shared" si="1"/>
        <v>2</v>
      </c>
      <c r="O12" s="46">
        <v>0</v>
      </c>
      <c r="P12" s="46">
        <v>0</v>
      </c>
      <c r="Q12" s="46">
        <v>0</v>
      </c>
      <c r="R12" s="46">
        <v>0</v>
      </c>
      <c r="S12" s="46">
        <v>10</v>
      </c>
      <c r="T12" s="46">
        <v>4</v>
      </c>
      <c r="U12" s="46">
        <v>8</v>
      </c>
      <c r="V12" s="46">
        <v>6</v>
      </c>
      <c r="W12" s="47">
        <v>0</v>
      </c>
      <c r="X12" s="48">
        <v>0</v>
      </c>
      <c r="Y12" s="49">
        <f t="shared" si="2"/>
        <v>18</v>
      </c>
      <c r="Z12" s="50">
        <f t="shared" si="3"/>
        <v>10</v>
      </c>
      <c r="AA12" s="46">
        <v>0</v>
      </c>
      <c r="AB12" s="46">
        <v>0</v>
      </c>
      <c r="AC12" s="46">
        <v>0</v>
      </c>
      <c r="AD12" s="46">
        <v>0</v>
      </c>
      <c r="AE12" s="46">
        <v>1</v>
      </c>
      <c r="AF12" s="46">
        <v>1</v>
      </c>
      <c r="AG12" s="46">
        <v>0</v>
      </c>
      <c r="AH12" s="46">
        <v>2</v>
      </c>
      <c r="AI12" s="47">
        <v>0</v>
      </c>
      <c r="AJ12" s="48">
        <v>0</v>
      </c>
      <c r="AK12" s="49">
        <f t="shared" si="4"/>
        <v>1</v>
      </c>
      <c r="AL12" s="50">
        <f t="shared" si="5"/>
        <v>3</v>
      </c>
    </row>
    <row r="13" spans="2:38" ht="17.100000000000001" customHeight="1">
      <c r="B13" s="45" t="s">
        <v>14</v>
      </c>
      <c r="C13" s="46">
        <v>0</v>
      </c>
      <c r="D13" s="46">
        <v>0</v>
      </c>
      <c r="E13" s="46">
        <v>0</v>
      </c>
      <c r="F13" s="46">
        <v>0</v>
      </c>
      <c r="G13" s="46">
        <v>1</v>
      </c>
      <c r="H13" s="46">
        <v>1</v>
      </c>
      <c r="I13" s="46">
        <v>0</v>
      </c>
      <c r="J13" s="46">
        <v>0</v>
      </c>
      <c r="K13" s="47">
        <v>0</v>
      </c>
      <c r="L13" s="48">
        <v>0</v>
      </c>
      <c r="M13" s="49">
        <f t="shared" si="0"/>
        <v>1</v>
      </c>
      <c r="N13" s="50">
        <f t="shared" si="1"/>
        <v>1</v>
      </c>
      <c r="O13" s="46">
        <v>0</v>
      </c>
      <c r="P13" s="46">
        <v>0</v>
      </c>
      <c r="Q13" s="46">
        <v>0</v>
      </c>
      <c r="R13" s="46">
        <v>0</v>
      </c>
      <c r="S13" s="46">
        <v>1</v>
      </c>
      <c r="T13" s="46">
        <v>1</v>
      </c>
      <c r="U13" s="46">
        <v>0</v>
      </c>
      <c r="V13" s="46">
        <v>0</v>
      </c>
      <c r="W13" s="47">
        <v>0</v>
      </c>
      <c r="X13" s="48">
        <v>0</v>
      </c>
      <c r="Y13" s="49">
        <f t="shared" si="2"/>
        <v>1</v>
      </c>
      <c r="Z13" s="50">
        <f t="shared" si="3"/>
        <v>1</v>
      </c>
      <c r="AA13" s="46">
        <v>0</v>
      </c>
      <c r="AB13" s="46">
        <v>0</v>
      </c>
      <c r="AC13" s="46">
        <v>0</v>
      </c>
      <c r="AD13" s="46">
        <v>0</v>
      </c>
      <c r="AE13" s="46">
        <v>7</v>
      </c>
      <c r="AF13" s="46">
        <v>5</v>
      </c>
      <c r="AG13" s="46">
        <v>0</v>
      </c>
      <c r="AH13" s="46">
        <v>0</v>
      </c>
      <c r="AI13" s="47">
        <v>0</v>
      </c>
      <c r="AJ13" s="48">
        <v>0</v>
      </c>
      <c r="AK13" s="49">
        <f t="shared" si="4"/>
        <v>7</v>
      </c>
      <c r="AL13" s="50">
        <f t="shared" si="5"/>
        <v>5</v>
      </c>
    </row>
    <row r="14" spans="2:38" ht="17.100000000000001" customHeight="1">
      <c r="B14" s="45" t="s">
        <v>31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f>SUM(C14,E14,G14,I14,K14)</f>
        <v>0</v>
      </c>
      <c r="N14" s="50">
        <f>SUM(D14,F14,H14,J14,L14)</f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7">
        <v>0</v>
      </c>
      <c r="X14" s="48">
        <v>0</v>
      </c>
      <c r="Y14" s="49">
        <f>SUM(O14,Q14,S14,U14,W14)</f>
        <v>0</v>
      </c>
      <c r="Z14" s="50">
        <f>SUM(P14,R14,T14,V14,X14)</f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48">
        <v>0</v>
      </c>
      <c r="AK14" s="49">
        <f>SUM(AA14,AC14,AE14,AG14,AI14)</f>
        <v>0</v>
      </c>
      <c r="AL14" s="50">
        <f>SUM(AB14,AD14,AF14,AH14,AJ14)</f>
        <v>0</v>
      </c>
    </row>
    <row r="15" spans="2:38" ht="17.100000000000001" customHeight="1">
      <c r="B15" s="45" t="s">
        <v>24</v>
      </c>
      <c r="C15" s="46">
        <v>2</v>
      </c>
      <c r="D15" s="46">
        <v>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0</v>
      </c>
      <c r="M15" s="49">
        <f t="shared" si="0"/>
        <v>2</v>
      </c>
      <c r="N15" s="50">
        <f t="shared" si="1"/>
        <v>2</v>
      </c>
      <c r="O15" s="46">
        <v>3</v>
      </c>
      <c r="P15" s="46">
        <v>2</v>
      </c>
      <c r="Q15" s="46">
        <v>0</v>
      </c>
      <c r="R15" s="46">
        <v>0</v>
      </c>
      <c r="S15" s="46">
        <v>3</v>
      </c>
      <c r="T15" s="46">
        <v>3</v>
      </c>
      <c r="U15" s="46">
        <v>0</v>
      </c>
      <c r="V15" s="46">
        <v>0</v>
      </c>
      <c r="W15" s="47">
        <v>0</v>
      </c>
      <c r="X15" s="48">
        <v>0</v>
      </c>
      <c r="Y15" s="49">
        <f t="shared" si="2"/>
        <v>6</v>
      </c>
      <c r="Z15" s="50">
        <f t="shared" si="3"/>
        <v>5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7">
        <v>0</v>
      </c>
      <c r="AJ15" s="48">
        <v>0</v>
      </c>
      <c r="AK15" s="49">
        <f t="shared" si="4"/>
        <v>0</v>
      </c>
      <c r="AL15" s="50">
        <f t="shared" si="5"/>
        <v>0</v>
      </c>
    </row>
    <row r="16" spans="2:38" ht="17.100000000000001" customHeight="1">
      <c r="B16" s="45" t="s">
        <v>25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f t="shared" si="0"/>
        <v>0</v>
      </c>
      <c r="N16" s="50">
        <f t="shared" si="1"/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2</v>
      </c>
      <c r="V16" s="46">
        <v>2</v>
      </c>
      <c r="W16" s="47">
        <v>0</v>
      </c>
      <c r="X16" s="48">
        <v>0</v>
      </c>
      <c r="Y16" s="49">
        <f t="shared" si="2"/>
        <v>2</v>
      </c>
      <c r="Z16" s="50">
        <f t="shared" si="3"/>
        <v>2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48">
        <v>0</v>
      </c>
      <c r="AK16" s="49">
        <f t="shared" si="4"/>
        <v>0</v>
      </c>
      <c r="AL16" s="50">
        <f t="shared" si="5"/>
        <v>0</v>
      </c>
    </row>
    <row r="17" spans="2:38" ht="17.100000000000001" customHeight="1">
      <c r="B17" s="45" t="s">
        <v>23</v>
      </c>
      <c r="C17" s="46">
        <v>0</v>
      </c>
      <c r="D17" s="46">
        <v>0</v>
      </c>
      <c r="E17" s="46">
        <v>0</v>
      </c>
      <c r="F17" s="46">
        <v>0</v>
      </c>
      <c r="G17" s="46">
        <v>1</v>
      </c>
      <c r="H17" s="46">
        <v>1</v>
      </c>
      <c r="I17" s="46">
        <v>0</v>
      </c>
      <c r="J17" s="46">
        <v>0</v>
      </c>
      <c r="K17" s="47">
        <v>0</v>
      </c>
      <c r="L17" s="48">
        <v>0</v>
      </c>
      <c r="M17" s="49">
        <f t="shared" si="0"/>
        <v>1</v>
      </c>
      <c r="N17" s="50">
        <f t="shared" si="1"/>
        <v>1</v>
      </c>
      <c r="O17" s="46">
        <v>0</v>
      </c>
      <c r="P17" s="46">
        <v>0</v>
      </c>
      <c r="Q17" s="46">
        <v>0</v>
      </c>
      <c r="R17" s="46">
        <v>0</v>
      </c>
      <c r="S17" s="46">
        <v>2</v>
      </c>
      <c r="T17" s="46">
        <v>2</v>
      </c>
      <c r="U17" s="46">
        <v>0</v>
      </c>
      <c r="V17" s="46">
        <v>0</v>
      </c>
      <c r="W17" s="47">
        <v>0</v>
      </c>
      <c r="X17" s="48">
        <v>0</v>
      </c>
      <c r="Y17" s="49">
        <f t="shared" si="2"/>
        <v>2</v>
      </c>
      <c r="Z17" s="50">
        <f t="shared" si="3"/>
        <v>2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48">
        <v>0</v>
      </c>
      <c r="AK17" s="49">
        <f t="shared" si="4"/>
        <v>0</v>
      </c>
      <c r="AL17" s="50">
        <f t="shared" si="5"/>
        <v>0</v>
      </c>
    </row>
    <row r="18" spans="2:38" ht="17.100000000000001" customHeight="1">
      <c r="B18" s="45" t="s">
        <v>22</v>
      </c>
      <c r="C18" s="46">
        <v>0</v>
      </c>
      <c r="D18" s="46">
        <v>0</v>
      </c>
      <c r="E18" s="46">
        <v>0</v>
      </c>
      <c r="F18" s="46">
        <v>0</v>
      </c>
      <c r="G18" s="46">
        <v>1</v>
      </c>
      <c r="H18" s="46">
        <v>0</v>
      </c>
      <c r="I18" s="46">
        <v>0</v>
      </c>
      <c r="J18" s="46">
        <v>0</v>
      </c>
      <c r="K18" s="47">
        <v>0</v>
      </c>
      <c r="L18" s="48">
        <v>0</v>
      </c>
      <c r="M18" s="49">
        <f t="shared" si="0"/>
        <v>1</v>
      </c>
      <c r="N18" s="50">
        <f t="shared" si="1"/>
        <v>0</v>
      </c>
      <c r="O18" s="46">
        <v>3</v>
      </c>
      <c r="P18" s="46">
        <v>2</v>
      </c>
      <c r="Q18" s="46">
        <v>0</v>
      </c>
      <c r="R18" s="46">
        <v>0</v>
      </c>
      <c r="S18" s="46">
        <v>0</v>
      </c>
      <c r="T18" s="46">
        <v>1</v>
      </c>
      <c r="U18" s="46">
        <v>0</v>
      </c>
      <c r="V18" s="46">
        <v>0</v>
      </c>
      <c r="W18" s="47">
        <v>0</v>
      </c>
      <c r="X18" s="48">
        <v>0</v>
      </c>
      <c r="Y18" s="49">
        <f t="shared" si="2"/>
        <v>3</v>
      </c>
      <c r="Z18" s="50">
        <f t="shared" si="3"/>
        <v>3</v>
      </c>
      <c r="AA18" s="46">
        <v>1</v>
      </c>
      <c r="AB18" s="46">
        <v>2</v>
      </c>
      <c r="AC18" s="46">
        <v>2</v>
      </c>
      <c r="AD18" s="46">
        <v>2</v>
      </c>
      <c r="AE18" s="46">
        <v>0</v>
      </c>
      <c r="AF18" s="46">
        <v>0</v>
      </c>
      <c r="AG18" s="46">
        <v>0</v>
      </c>
      <c r="AH18" s="46">
        <v>0</v>
      </c>
      <c r="AI18" s="47">
        <v>0</v>
      </c>
      <c r="AJ18" s="48">
        <v>0</v>
      </c>
      <c r="AK18" s="49">
        <f t="shared" si="4"/>
        <v>3</v>
      </c>
      <c r="AL18" s="50">
        <f t="shared" si="5"/>
        <v>4</v>
      </c>
    </row>
    <row r="19" spans="2:38" ht="17.100000000000001" customHeight="1">
      <c r="B19" s="45" t="s">
        <v>21</v>
      </c>
      <c r="C19" s="46">
        <v>30</v>
      </c>
      <c r="D19" s="46">
        <v>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7">
        <v>0</v>
      </c>
      <c r="L19" s="48">
        <v>0</v>
      </c>
      <c r="M19" s="49">
        <f t="shared" si="0"/>
        <v>30</v>
      </c>
      <c r="N19" s="50">
        <f t="shared" si="1"/>
        <v>22</v>
      </c>
      <c r="O19" s="46">
        <v>20</v>
      </c>
      <c r="P19" s="46">
        <v>20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7">
        <v>0</v>
      </c>
      <c r="X19" s="48">
        <v>0</v>
      </c>
      <c r="Y19" s="49">
        <f t="shared" si="2"/>
        <v>20</v>
      </c>
      <c r="Z19" s="50">
        <f t="shared" si="3"/>
        <v>20</v>
      </c>
      <c r="AA19" s="46">
        <v>12</v>
      </c>
      <c r="AB19" s="46">
        <v>9</v>
      </c>
      <c r="AC19" s="46">
        <v>0</v>
      </c>
      <c r="AD19" s="46">
        <v>0</v>
      </c>
      <c r="AE19" s="46">
        <v>4</v>
      </c>
      <c r="AF19" s="46">
        <v>2</v>
      </c>
      <c r="AG19" s="46">
        <v>0</v>
      </c>
      <c r="AH19" s="46">
        <v>0</v>
      </c>
      <c r="AI19" s="47">
        <v>0</v>
      </c>
      <c r="AJ19" s="48">
        <v>0</v>
      </c>
      <c r="AK19" s="49">
        <f t="shared" si="4"/>
        <v>16</v>
      </c>
      <c r="AL19" s="50">
        <f t="shared" si="5"/>
        <v>11</v>
      </c>
    </row>
    <row r="20" spans="2:38" ht="17.100000000000001" customHeight="1">
      <c r="B20" s="45" t="s">
        <v>34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8">
        <v>0</v>
      </c>
      <c r="M20" s="49">
        <f t="shared" ref="M20" si="6">SUM(C20,E20,G20,I20,K20)</f>
        <v>0</v>
      </c>
      <c r="N20" s="50">
        <f t="shared" ref="N20" si="7">SUM(D20,F20,H20,J20,L20)</f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7">
        <v>0</v>
      </c>
      <c r="X20" s="48">
        <v>0</v>
      </c>
      <c r="Y20" s="49">
        <f t="shared" si="2"/>
        <v>0</v>
      </c>
      <c r="Z20" s="50">
        <f t="shared" si="3"/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48">
        <v>0</v>
      </c>
      <c r="AK20" s="49">
        <f t="shared" si="4"/>
        <v>0</v>
      </c>
      <c r="AL20" s="50">
        <f t="shared" si="5"/>
        <v>0</v>
      </c>
    </row>
    <row r="21" spans="2:38" ht="17.100000000000001" customHeight="1">
      <c r="B21" s="45" t="s">
        <v>20</v>
      </c>
      <c r="C21" s="46">
        <v>3</v>
      </c>
      <c r="D21" s="46">
        <v>1</v>
      </c>
      <c r="E21" s="46">
        <v>0</v>
      </c>
      <c r="F21" s="46">
        <v>0</v>
      </c>
      <c r="G21" s="46">
        <v>1</v>
      </c>
      <c r="H21" s="46">
        <v>1</v>
      </c>
      <c r="I21" s="46">
        <v>0</v>
      </c>
      <c r="J21" s="46">
        <v>0</v>
      </c>
      <c r="K21" s="47">
        <v>0</v>
      </c>
      <c r="L21" s="48">
        <v>0</v>
      </c>
      <c r="M21" s="49">
        <f>SUM(C21,E21,G21,I21,K21)</f>
        <v>4</v>
      </c>
      <c r="N21" s="50">
        <f>SUM(D21,F21,H21,J21,L21)</f>
        <v>2</v>
      </c>
      <c r="O21" s="46">
        <v>10</v>
      </c>
      <c r="P21" s="46">
        <v>8</v>
      </c>
      <c r="Q21" s="46">
        <v>0</v>
      </c>
      <c r="R21" s="46">
        <v>0</v>
      </c>
      <c r="S21" s="46">
        <v>2</v>
      </c>
      <c r="T21" s="46">
        <v>2</v>
      </c>
      <c r="U21" s="46">
        <v>0</v>
      </c>
      <c r="V21" s="46">
        <v>0</v>
      </c>
      <c r="W21" s="47">
        <v>0</v>
      </c>
      <c r="X21" s="48">
        <v>0</v>
      </c>
      <c r="Y21" s="49">
        <f>SUM(O21,Q21,S21,U21,W21)</f>
        <v>12</v>
      </c>
      <c r="Z21" s="50">
        <f>SUM(P21,R21,T21,V21,X21)</f>
        <v>10</v>
      </c>
      <c r="AA21" s="46">
        <v>7</v>
      </c>
      <c r="AB21" s="46">
        <v>6</v>
      </c>
      <c r="AC21" s="46">
        <v>4</v>
      </c>
      <c r="AD21" s="46">
        <v>2</v>
      </c>
      <c r="AE21" s="46">
        <v>1</v>
      </c>
      <c r="AF21" s="46">
        <v>1</v>
      </c>
      <c r="AG21" s="46">
        <v>0</v>
      </c>
      <c r="AH21" s="46">
        <v>0</v>
      </c>
      <c r="AI21" s="47">
        <v>0</v>
      </c>
      <c r="AJ21" s="48">
        <v>0</v>
      </c>
      <c r="AK21" s="49">
        <f>SUM(AA21,AC21,AE21,AG21,AI21)</f>
        <v>12</v>
      </c>
      <c r="AL21" s="50">
        <f>SUM(AB21,AD21,AF21,AH21,AJ21)</f>
        <v>9</v>
      </c>
    </row>
    <row r="22" spans="2:38" ht="17.100000000000001" customHeight="1" thickBot="1">
      <c r="B22" s="51" t="s">
        <v>41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3">
        <v>0</v>
      </c>
      <c r="L22" s="54">
        <v>0</v>
      </c>
      <c r="M22" s="55">
        <f t="shared" si="0"/>
        <v>0</v>
      </c>
      <c r="N22" s="56">
        <f t="shared" si="1"/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3">
        <v>0</v>
      </c>
      <c r="X22" s="54">
        <v>0</v>
      </c>
      <c r="Y22" s="55">
        <f t="shared" si="2"/>
        <v>0</v>
      </c>
      <c r="Z22" s="56">
        <f t="shared" si="3"/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3">
        <v>0</v>
      </c>
      <c r="AJ22" s="54">
        <v>0</v>
      </c>
      <c r="AK22" s="55">
        <f t="shared" si="4"/>
        <v>0</v>
      </c>
      <c r="AL22" s="56">
        <f t="shared" si="5"/>
        <v>0</v>
      </c>
    </row>
    <row r="23" spans="2:38" ht="17.100000000000001" customHeight="1" thickBot="1">
      <c r="B23" s="57" t="s">
        <v>8</v>
      </c>
      <c r="C23" s="58">
        <f>SUM(C7:C22)</f>
        <v>42</v>
      </c>
      <c r="D23" s="59">
        <f t="shared" ref="D23:AL23" si="8">SUM(D7:D22)</f>
        <v>30</v>
      </c>
      <c r="E23" s="59">
        <f t="shared" si="8"/>
        <v>0</v>
      </c>
      <c r="F23" s="60">
        <f t="shared" si="8"/>
        <v>0</v>
      </c>
      <c r="G23" s="61">
        <f t="shared" si="8"/>
        <v>14</v>
      </c>
      <c r="H23" s="59">
        <f t="shared" si="8"/>
        <v>7</v>
      </c>
      <c r="I23" s="59">
        <f t="shared" si="8"/>
        <v>0</v>
      </c>
      <c r="J23" s="62">
        <f t="shared" si="8"/>
        <v>0</v>
      </c>
      <c r="K23" s="61">
        <f t="shared" si="8"/>
        <v>0</v>
      </c>
      <c r="L23" s="62">
        <f t="shared" si="8"/>
        <v>0</v>
      </c>
      <c r="M23" s="63">
        <f t="shared" si="8"/>
        <v>56</v>
      </c>
      <c r="N23" s="64">
        <f t="shared" si="8"/>
        <v>37</v>
      </c>
      <c r="O23" s="58">
        <f t="shared" si="8"/>
        <v>40</v>
      </c>
      <c r="P23" s="59">
        <f t="shared" si="8"/>
        <v>36</v>
      </c>
      <c r="Q23" s="59">
        <f t="shared" si="8"/>
        <v>0</v>
      </c>
      <c r="R23" s="60">
        <f t="shared" si="8"/>
        <v>0</v>
      </c>
      <c r="S23" s="61">
        <f t="shared" si="8"/>
        <v>51</v>
      </c>
      <c r="T23" s="59">
        <f t="shared" si="8"/>
        <v>32</v>
      </c>
      <c r="U23" s="59">
        <f t="shared" si="8"/>
        <v>10</v>
      </c>
      <c r="V23" s="62">
        <f t="shared" si="8"/>
        <v>8</v>
      </c>
      <c r="W23" s="61">
        <f t="shared" si="8"/>
        <v>0</v>
      </c>
      <c r="X23" s="64">
        <f t="shared" si="8"/>
        <v>0</v>
      </c>
      <c r="Y23" s="63">
        <f t="shared" si="8"/>
        <v>101</v>
      </c>
      <c r="Z23" s="64">
        <f t="shared" si="8"/>
        <v>76</v>
      </c>
      <c r="AA23" s="58">
        <f t="shared" si="8"/>
        <v>23</v>
      </c>
      <c r="AB23" s="59">
        <f t="shared" si="8"/>
        <v>19</v>
      </c>
      <c r="AC23" s="59">
        <f t="shared" si="8"/>
        <v>6</v>
      </c>
      <c r="AD23" s="60">
        <f t="shared" si="8"/>
        <v>4</v>
      </c>
      <c r="AE23" s="61">
        <f t="shared" si="8"/>
        <v>29</v>
      </c>
      <c r="AF23" s="59">
        <f t="shared" si="8"/>
        <v>23</v>
      </c>
      <c r="AG23" s="59">
        <f t="shared" si="8"/>
        <v>0</v>
      </c>
      <c r="AH23" s="62">
        <f t="shared" si="8"/>
        <v>2</v>
      </c>
      <c r="AI23" s="61">
        <f t="shared" si="8"/>
        <v>0</v>
      </c>
      <c r="AJ23" s="64">
        <f t="shared" si="8"/>
        <v>0</v>
      </c>
      <c r="AK23" s="63">
        <f t="shared" si="8"/>
        <v>58</v>
      </c>
      <c r="AL23" s="64">
        <f t="shared" si="8"/>
        <v>48</v>
      </c>
    </row>
    <row r="24" spans="2:38" ht="15" customHeight="1"/>
    <row r="25" spans="2:38" ht="30" customHeight="1" thickBot="1">
      <c r="B25" s="83" t="s">
        <v>37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2:38" ht="17.100000000000001" customHeight="1" thickBot="1">
      <c r="B26" s="2" t="s">
        <v>5</v>
      </c>
      <c r="C26" s="65">
        <v>2017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>
        <v>2018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7"/>
      <c r="AA26" s="65">
        <v>2019</v>
      </c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7"/>
    </row>
    <row r="27" spans="2:38" ht="17.100000000000001" customHeight="1">
      <c r="B27" s="6"/>
      <c r="C27" s="7" t="s">
        <v>6</v>
      </c>
      <c r="D27" s="8"/>
      <c r="E27" s="8"/>
      <c r="F27" s="8"/>
      <c r="G27" s="8"/>
      <c r="H27" s="8"/>
      <c r="I27" s="8"/>
      <c r="J27" s="8"/>
      <c r="K27" s="9" t="s">
        <v>7</v>
      </c>
      <c r="L27" s="10"/>
      <c r="M27" s="11" t="s">
        <v>8</v>
      </c>
      <c r="N27" s="12"/>
      <c r="O27" s="7" t="s">
        <v>6</v>
      </c>
      <c r="P27" s="8"/>
      <c r="Q27" s="8"/>
      <c r="R27" s="8"/>
      <c r="S27" s="8"/>
      <c r="T27" s="8"/>
      <c r="U27" s="8"/>
      <c r="V27" s="8"/>
      <c r="W27" s="9" t="s">
        <v>7</v>
      </c>
      <c r="X27" s="10"/>
      <c r="Y27" s="11" t="s">
        <v>8</v>
      </c>
      <c r="Z27" s="12"/>
      <c r="AA27" s="7" t="s">
        <v>6</v>
      </c>
      <c r="AB27" s="8"/>
      <c r="AC27" s="8"/>
      <c r="AD27" s="8"/>
      <c r="AE27" s="8"/>
      <c r="AF27" s="8"/>
      <c r="AG27" s="8"/>
      <c r="AH27" s="8"/>
      <c r="AI27" s="9" t="s">
        <v>7</v>
      </c>
      <c r="AJ27" s="10"/>
      <c r="AK27" s="11" t="s">
        <v>8</v>
      </c>
      <c r="AL27" s="12"/>
    </row>
    <row r="28" spans="2:38" ht="17.100000000000001" customHeight="1">
      <c r="B28" s="13" t="s">
        <v>29</v>
      </c>
      <c r="C28" s="14" t="s">
        <v>27</v>
      </c>
      <c r="D28" s="15"/>
      <c r="E28" s="15"/>
      <c r="F28" s="16"/>
      <c r="G28" s="17" t="s">
        <v>28</v>
      </c>
      <c r="H28" s="15"/>
      <c r="I28" s="15"/>
      <c r="J28" s="16"/>
      <c r="K28" s="18"/>
      <c r="L28" s="19"/>
      <c r="M28" s="20"/>
      <c r="N28" s="21"/>
      <c r="O28" s="14" t="s">
        <v>27</v>
      </c>
      <c r="P28" s="15"/>
      <c r="Q28" s="15"/>
      <c r="R28" s="16"/>
      <c r="S28" s="17" t="s">
        <v>28</v>
      </c>
      <c r="T28" s="15"/>
      <c r="U28" s="15"/>
      <c r="V28" s="16"/>
      <c r="W28" s="18"/>
      <c r="X28" s="19"/>
      <c r="Y28" s="20"/>
      <c r="Z28" s="21"/>
      <c r="AA28" s="14" t="s">
        <v>27</v>
      </c>
      <c r="AB28" s="15"/>
      <c r="AC28" s="15"/>
      <c r="AD28" s="16"/>
      <c r="AE28" s="17" t="s">
        <v>28</v>
      </c>
      <c r="AF28" s="15"/>
      <c r="AG28" s="15"/>
      <c r="AH28" s="16"/>
      <c r="AI28" s="18"/>
      <c r="AJ28" s="19"/>
      <c r="AK28" s="20"/>
      <c r="AL28" s="21"/>
    </row>
    <row r="29" spans="2:38" ht="17.100000000000001" customHeight="1">
      <c r="B29" s="22" t="s">
        <v>30</v>
      </c>
      <c r="C29" s="23" t="s">
        <v>3</v>
      </c>
      <c r="D29" s="24"/>
      <c r="E29" s="25" t="s">
        <v>4</v>
      </c>
      <c r="F29" s="26"/>
      <c r="G29" s="27" t="s">
        <v>3</v>
      </c>
      <c r="H29" s="28"/>
      <c r="I29" s="29" t="s">
        <v>4</v>
      </c>
      <c r="J29" s="24"/>
      <c r="K29" s="18"/>
      <c r="L29" s="19"/>
      <c r="M29" s="20"/>
      <c r="N29" s="21"/>
      <c r="O29" s="23" t="s">
        <v>3</v>
      </c>
      <c r="P29" s="24"/>
      <c r="Q29" s="25" t="s">
        <v>4</v>
      </c>
      <c r="R29" s="26"/>
      <c r="S29" s="27" t="s">
        <v>3</v>
      </c>
      <c r="T29" s="28"/>
      <c r="U29" s="29" t="s">
        <v>4</v>
      </c>
      <c r="V29" s="24"/>
      <c r="W29" s="18"/>
      <c r="X29" s="19"/>
      <c r="Y29" s="20"/>
      <c r="Z29" s="21"/>
      <c r="AA29" s="23" t="s">
        <v>3</v>
      </c>
      <c r="AB29" s="24"/>
      <c r="AC29" s="25" t="s">
        <v>4</v>
      </c>
      <c r="AD29" s="26"/>
      <c r="AE29" s="27" t="s">
        <v>3</v>
      </c>
      <c r="AF29" s="28"/>
      <c r="AG29" s="29" t="s">
        <v>4</v>
      </c>
      <c r="AH29" s="24"/>
      <c r="AI29" s="18"/>
      <c r="AJ29" s="19"/>
      <c r="AK29" s="20"/>
      <c r="AL29" s="21"/>
    </row>
    <row r="30" spans="2:38" ht="17.100000000000001" customHeight="1" thickBot="1">
      <c r="B30" s="30"/>
      <c r="C30" s="31" t="s">
        <v>9</v>
      </c>
      <c r="D30" s="32" t="s">
        <v>10</v>
      </c>
      <c r="E30" s="33" t="s">
        <v>9</v>
      </c>
      <c r="F30" s="34" t="s">
        <v>10</v>
      </c>
      <c r="G30" s="35" t="s">
        <v>9</v>
      </c>
      <c r="H30" s="32" t="s">
        <v>10</v>
      </c>
      <c r="I30" s="32" t="s">
        <v>9</v>
      </c>
      <c r="J30" s="33" t="s">
        <v>10</v>
      </c>
      <c r="K30" s="35" t="s">
        <v>9</v>
      </c>
      <c r="L30" s="36" t="s">
        <v>10</v>
      </c>
      <c r="M30" s="37" t="s">
        <v>9</v>
      </c>
      <c r="N30" s="38" t="s">
        <v>10</v>
      </c>
      <c r="O30" s="31" t="s">
        <v>9</v>
      </c>
      <c r="P30" s="32" t="s">
        <v>10</v>
      </c>
      <c r="Q30" s="33" t="s">
        <v>9</v>
      </c>
      <c r="R30" s="34" t="s">
        <v>10</v>
      </c>
      <c r="S30" s="35" t="s">
        <v>9</v>
      </c>
      <c r="T30" s="32" t="s">
        <v>10</v>
      </c>
      <c r="U30" s="32" t="s">
        <v>9</v>
      </c>
      <c r="V30" s="33" t="s">
        <v>10</v>
      </c>
      <c r="W30" s="35" t="s">
        <v>9</v>
      </c>
      <c r="X30" s="36" t="s">
        <v>10</v>
      </c>
      <c r="Y30" s="37" t="s">
        <v>9</v>
      </c>
      <c r="Z30" s="38" t="s">
        <v>10</v>
      </c>
      <c r="AA30" s="31" t="s">
        <v>9</v>
      </c>
      <c r="AB30" s="32" t="s">
        <v>10</v>
      </c>
      <c r="AC30" s="33" t="s">
        <v>9</v>
      </c>
      <c r="AD30" s="34" t="s">
        <v>10</v>
      </c>
      <c r="AE30" s="35" t="s">
        <v>9</v>
      </c>
      <c r="AF30" s="32" t="s">
        <v>10</v>
      </c>
      <c r="AG30" s="32" t="s">
        <v>9</v>
      </c>
      <c r="AH30" s="33" t="s">
        <v>10</v>
      </c>
      <c r="AI30" s="35" t="s">
        <v>9</v>
      </c>
      <c r="AJ30" s="36" t="s">
        <v>10</v>
      </c>
      <c r="AK30" s="37" t="s">
        <v>9</v>
      </c>
      <c r="AL30" s="38" t="s">
        <v>10</v>
      </c>
    </row>
    <row r="31" spans="2:38" ht="17.100000000000001" customHeight="1">
      <c r="B31" s="39" t="s">
        <v>33</v>
      </c>
      <c r="C31" s="68">
        <v>0</v>
      </c>
      <c r="D31" s="69">
        <v>0</v>
      </c>
      <c r="E31" s="70">
        <v>0</v>
      </c>
      <c r="F31" s="71">
        <v>0</v>
      </c>
      <c r="G31" s="41">
        <v>0</v>
      </c>
      <c r="H31" s="69">
        <v>0</v>
      </c>
      <c r="I31" s="69">
        <v>0</v>
      </c>
      <c r="J31" s="70">
        <v>0</v>
      </c>
      <c r="K31" s="41">
        <v>0</v>
      </c>
      <c r="L31" s="42">
        <v>0</v>
      </c>
      <c r="M31" s="43">
        <f>SUM(C31,E31,G31,I31,K31)</f>
        <v>0</v>
      </c>
      <c r="N31" s="44">
        <f>SUM(D31,F31,H31,J31,L31)</f>
        <v>0</v>
      </c>
      <c r="O31" s="71">
        <v>0</v>
      </c>
      <c r="P31" s="69">
        <v>0</v>
      </c>
      <c r="Q31" s="70">
        <v>0</v>
      </c>
      <c r="R31" s="71">
        <v>0</v>
      </c>
      <c r="S31" s="41">
        <v>0</v>
      </c>
      <c r="T31" s="69">
        <v>0</v>
      </c>
      <c r="U31" s="69">
        <v>0</v>
      </c>
      <c r="V31" s="70">
        <v>0</v>
      </c>
      <c r="W31" s="41">
        <v>0</v>
      </c>
      <c r="X31" s="42">
        <v>0</v>
      </c>
      <c r="Y31" s="43">
        <f>SUM(O31,Q31,S31,U31,W31)</f>
        <v>0</v>
      </c>
      <c r="Z31" s="44">
        <f>SUM(P31,R31,T31,V31,X31)</f>
        <v>0</v>
      </c>
      <c r="AA31" s="71">
        <v>0</v>
      </c>
      <c r="AB31" s="69">
        <v>0</v>
      </c>
      <c r="AC31" s="70">
        <v>0</v>
      </c>
      <c r="AD31" s="71">
        <v>0</v>
      </c>
      <c r="AE31" s="41">
        <v>0</v>
      </c>
      <c r="AF31" s="69">
        <v>0</v>
      </c>
      <c r="AG31" s="69">
        <v>0</v>
      </c>
      <c r="AH31" s="70">
        <v>0</v>
      </c>
      <c r="AI31" s="41">
        <v>0</v>
      </c>
      <c r="AJ31" s="42">
        <v>0</v>
      </c>
      <c r="AK31" s="43">
        <f>SUM(AA31,AC31,AE31,AG31,AI31)</f>
        <v>0</v>
      </c>
      <c r="AL31" s="44">
        <f>SUM(AB31,AD31,AF31,AH31,AJ31)</f>
        <v>0</v>
      </c>
    </row>
    <row r="32" spans="2:38" ht="17.100000000000001" customHeight="1">
      <c r="B32" s="45" t="s">
        <v>18</v>
      </c>
      <c r="C32" s="72">
        <v>3</v>
      </c>
      <c r="D32" s="73">
        <v>3</v>
      </c>
      <c r="E32" s="74">
        <v>0</v>
      </c>
      <c r="F32" s="75">
        <v>0</v>
      </c>
      <c r="G32" s="47">
        <v>1</v>
      </c>
      <c r="H32" s="73">
        <v>1</v>
      </c>
      <c r="I32" s="73">
        <v>0</v>
      </c>
      <c r="J32" s="74">
        <v>0</v>
      </c>
      <c r="K32" s="47">
        <v>0</v>
      </c>
      <c r="L32" s="48">
        <v>0</v>
      </c>
      <c r="M32" s="49">
        <f>SUM(C32,E32,G32,I32,K32)</f>
        <v>4</v>
      </c>
      <c r="N32" s="50">
        <f>SUM(D32,F32,H32,J32,L32)</f>
        <v>4</v>
      </c>
      <c r="O32" s="75">
        <v>3</v>
      </c>
      <c r="P32" s="73">
        <v>3</v>
      </c>
      <c r="Q32" s="74">
        <v>0</v>
      </c>
      <c r="R32" s="75">
        <v>0</v>
      </c>
      <c r="S32" s="47">
        <v>1</v>
      </c>
      <c r="T32" s="73">
        <v>1</v>
      </c>
      <c r="U32" s="73">
        <v>0</v>
      </c>
      <c r="V32" s="74">
        <v>0</v>
      </c>
      <c r="W32" s="47">
        <v>0</v>
      </c>
      <c r="X32" s="48">
        <v>0</v>
      </c>
      <c r="Y32" s="49">
        <f>SUM(O32,Q32,S32,U32,W32)</f>
        <v>4</v>
      </c>
      <c r="Z32" s="50">
        <f>SUM(P32,R32,T32,V32,X32)</f>
        <v>4</v>
      </c>
      <c r="AA32" s="75">
        <v>5</v>
      </c>
      <c r="AB32" s="73">
        <v>5</v>
      </c>
      <c r="AC32" s="74">
        <v>0</v>
      </c>
      <c r="AD32" s="75">
        <v>0</v>
      </c>
      <c r="AE32" s="47">
        <v>1</v>
      </c>
      <c r="AF32" s="73">
        <v>1</v>
      </c>
      <c r="AG32" s="73">
        <v>0</v>
      </c>
      <c r="AH32" s="74">
        <v>0</v>
      </c>
      <c r="AI32" s="47">
        <v>0</v>
      </c>
      <c r="AJ32" s="48">
        <v>0</v>
      </c>
      <c r="AK32" s="49">
        <f>SUM(AA32,AC32,AE32,AG32,AI32)</f>
        <v>6</v>
      </c>
      <c r="AL32" s="50">
        <f>SUM(AB32,AD32,AF32,AH32,AJ32)</f>
        <v>6</v>
      </c>
    </row>
    <row r="33" spans="2:38" ht="17.100000000000001" customHeight="1">
      <c r="B33" s="45" t="s">
        <v>15</v>
      </c>
      <c r="C33" s="72">
        <v>0</v>
      </c>
      <c r="D33" s="73">
        <v>0</v>
      </c>
      <c r="E33" s="74">
        <v>0</v>
      </c>
      <c r="F33" s="75">
        <v>0</v>
      </c>
      <c r="G33" s="47">
        <v>4</v>
      </c>
      <c r="H33" s="73">
        <v>3</v>
      </c>
      <c r="I33" s="73">
        <v>1</v>
      </c>
      <c r="J33" s="74">
        <v>1</v>
      </c>
      <c r="K33" s="47">
        <v>0</v>
      </c>
      <c r="L33" s="48">
        <v>0</v>
      </c>
      <c r="M33" s="49">
        <f t="shared" ref="M33:M44" si="9">SUM(C33,E33,G33,I33,K33)</f>
        <v>5</v>
      </c>
      <c r="N33" s="50">
        <f t="shared" ref="N33:N44" si="10">SUM(D33,F33,H33,J33,L33)</f>
        <v>4</v>
      </c>
      <c r="O33" s="75">
        <v>0</v>
      </c>
      <c r="P33" s="73">
        <v>0</v>
      </c>
      <c r="Q33" s="74">
        <v>0</v>
      </c>
      <c r="R33" s="75">
        <v>0</v>
      </c>
      <c r="S33" s="47">
        <v>13</v>
      </c>
      <c r="T33" s="73">
        <v>11</v>
      </c>
      <c r="U33" s="73">
        <v>0</v>
      </c>
      <c r="V33" s="74">
        <v>0</v>
      </c>
      <c r="W33" s="47">
        <v>6</v>
      </c>
      <c r="X33" s="48">
        <v>6</v>
      </c>
      <c r="Y33" s="49">
        <f t="shared" ref="Y33:Y46" si="11">SUM(O33,Q33,S33,U33,W33)</f>
        <v>19</v>
      </c>
      <c r="Z33" s="50">
        <f t="shared" ref="Z33:Z46" si="12">SUM(P33,R33,T33,V33,X33)</f>
        <v>17</v>
      </c>
      <c r="AA33" s="75">
        <v>0</v>
      </c>
      <c r="AB33" s="73">
        <v>0</v>
      </c>
      <c r="AC33" s="74">
        <v>0</v>
      </c>
      <c r="AD33" s="75">
        <v>0</v>
      </c>
      <c r="AE33" s="47">
        <v>18</v>
      </c>
      <c r="AF33" s="73">
        <v>15</v>
      </c>
      <c r="AG33" s="73">
        <v>0</v>
      </c>
      <c r="AH33" s="74">
        <v>0</v>
      </c>
      <c r="AI33" s="47">
        <v>0</v>
      </c>
      <c r="AJ33" s="48">
        <v>0</v>
      </c>
      <c r="AK33" s="49">
        <f t="shared" ref="AK33:AK46" si="13">SUM(AA33,AC33,AE33,AG33,AI33)</f>
        <v>18</v>
      </c>
      <c r="AL33" s="50">
        <f t="shared" ref="AL33:AL46" si="14">SUM(AB33,AD33,AF33,AH33,AJ33)</f>
        <v>15</v>
      </c>
    </row>
    <row r="34" spans="2:38" ht="17.100000000000001" customHeight="1">
      <c r="B34" s="45" t="s">
        <v>19</v>
      </c>
      <c r="C34" s="72">
        <v>39</v>
      </c>
      <c r="D34" s="73">
        <v>27</v>
      </c>
      <c r="E34" s="74">
        <v>0</v>
      </c>
      <c r="F34" s="75">
        <v>0</v>
      </c>
      <c r="G34" s="47">
        <v>7</v>
      </c>
      <c r="H34" s="73">
        <v>3</v>
      </c>
      <c r="I34" s="73">
        <v>9</v>
      </c>
      <c r="J34" s="74">
        <v>3</v>
      </c>
      <c r="K34" s="76">
        <v>10</v>
      </c>
      <c r="L34" s="77">
        <v>10</v>
      </c>
      <c r="M34" s="49">
        <f t="shared" si="9"/>
        <v>65</v>
      </c>
      <c r="N34" s="50">
        <f t="shared" si="10"/>
        <v>43</v>
      </c>
      <c r="O34" s="75">
        <v>43</v>
      </c>
      <c r="P34" s="73">
        <v>22</v>
      </c>
      <c r="Q34" s="74">
        <v>0</v>
      </c>
      <c r="R34" s="75">
        <v>0</v>
      </c>
      <c r="S34" s="47">
        <v>9</v>
      </c>
      <c r="T34" s="73">
        <v>3</v>
      </c>
      <c r="U34" s="73">
        <v>0</v>
      </c>
      <c r="V34" s="74">
        <v>0</v>
      </c>
      <c r="W34" s="76">
        <v>10</v>
      </c>
      <c r="X34" s="77">
        <v>10</v>
      </c>
      <c r="Y34" s="49">
        <f t="shared" si="11"/>
        <v>62</v>
      </c>
      <c r="Z34" s="50">
        <f t="shared" si="12"/>
        <v>35</v>
      </c>
      <c r="AA34" s="75">
        <v>37</v>
      </c>
      <c r="AB34" s="73">
        <v>16</v>
      </c>
      <c r="AC34" s="74">
        <v>0</v>
      </c>
      <c r="AD34" s="75">
        <v>0</v>
      </c>
      <c r="AE34" s="47">
        <v>12</v>
      </c>
      <c r="AF34" s="73">
        <v>7</v>
      </c>
      <c r="AG34" s="73">
        <v>0</v>
      </c>
      <c r="AH34" s="74">
        <v>0</v>
      </c>
      <c r="AI34" s="76">
        <v>10</v>
      </c>
      <c r="AJ34" s="77">
        <v>10</v>
      </c>
      <c r="AK34" s="49">
        <f t="shared" si="13"/>
        <v>59</v>
      </c>
      <c r="AL34" s="50">
        <f t="shared" si="14"/>
        <v>33</v>
      </c>
    </row>
    <row r="35" spans="2:38" ht="17.100000000000001" customHeight="1">
      <c r="B35" s="45" t="s">
        <v>17</v>
      </c>
      <c r="C35" s="72">
        <v>0</v>
      </c>
      <c r="D35" s="73">
        <v>0</v>
      </c>
      <c r="E35" s="74">
        <v>0</v>
      </c>
      <c r="F35" s="75">
        <v>0</v>
      </c>
      <c r="G35" s="47">
        <v>11</v>
      </c>
      <c r="H35" s="73">
        <v>6</v>
      </c>
      <c r="I35" s="73">
        <v>0</v>
      </c>
      <c r="J35" s="74">
        <v>0</v>
      </c>
      <c r="K35" s="47">
        <v>0</v>
      </c>
      <c r="L35" s="48">
        <v>0</v>
      </c>
      <c r="M35" s="49">
        <f t="shared" si="9"/>
        <v>11</v>
      </c>
      <c r="N35" s="50">
        <f t="shared" si="10"/>
        <v>6</v>
      </c>
      <c r="O35" s="75">
        <v>0</v>
      </c>
      <c r="P35" s="73">
        <v>0</v>
      </c>
      <c r="Q35" s="74">
        <v>0</v>
      </c>
      <c r="R35" s="75">
        <v>0</v>
      </c>
      <c r="S35" s="47">
        <v>27</v>
      </c>
      <c r="T35" s="73">
        <v>13</v>
      </c>
      <c r="U35" s="73">
        <v>0</v>
      </c>
      <c r="V35" s="74">
        <v>0</v>
      </c>
      <c r="W35" s="47">
        <v>0</v>
      </c>
      <c r="X35" s="48">
        <v>0</v>
      </c>
      <c r="Y35" s="49">
        <f t="shared" si="11"/>
        <v>27</v>
      </c>
      <c r="Z35" s="50">
        <f t="shared" si="12"/>
        <v>13</v>
      </c>
      <c r="AA35" s="75">
        <v>0</v>
      </c>
      <c r="AB35" s="73">
        <v>0</v>
      </c>
      <c r="AC35" s="74">
        <v>0</v>
      </c>
      <c r="AD35" s="75">
        <v>0</v>
      </c>
      <c r="AE35" s="47">
        <v>29</v>
      </c>
      <c r="AF35" s="73">
        <v>18</v>
      </c>
      <c r="AG35" s="73">
        <v>0</v>
      </c>
      <c r="AH35" s="74">
        <v>0</v>
      </c>
      <c r="AI35" s="47">
        <v>0</v>
      </c>
      <c r="AJ35" s="48">
        <v>0</v>
      </c>
      <c r="AK35" s="49">
        <f t="shared" si="13"/>
        <v>29</v>
      </c>
      <c r="AL35" s="50">
        <f t="shared" si="14"/>
        <v>18</v>
      </c>
    </row>
    <row r="36" spans="2:38" ht="17.100000000000001" customHeight="1">
      <c r="B36" s="45" t="s">
        <v>16</v>
      </c>
      <c r="C36" s="72">
        <v>0</v>
      </c>
      <c r="D36" s="73">
        <v>0</v>
      </c>
      <c r="E36" s="74">
        <v>0</v>
      </c>
      <c r="F36" s="75">
        <v>0</v>
      </c>
      <c r="G36" s="47">
        <v>10</v>
      </c>
      <c r="H36" s="73">
        <v>8</v>
      </c>
      <c r="I36" s="73">
        <v>1</v>
      </c>
      <c r="J36" s="74">
        <v>1</v>
      </c>
      <c r="K36" s="47">
        <v>6</v>
      </c>
      <c r="L36" s="48">
        <v>6</v>
      </c>
      <c r="M36" s="49">
        <f t="shared" si="9"/>
        <v>17</v>
      </c>
      <c r="N36" s="50">
        <f t="shared" si="10"/>
        <v>15</v>
      </c>
      <c r="O36" s="75">
        <v>0</v>
      </c>
      <c r="P36" s="73">
        <v>0</v>
      </c>
      <c r="Q36" s="74">
        <v>0</v>
      </c>
      <c r="R36" s="75">
        <v>0</v>
      </c>
      <c r="S36" s="47">
        <v>11</v>
      </c>
      <c r="T36" s="73">
        <v>9</v>
      </c>
      <c r="U36" s="73">
        <v>8</v>
      </c>
      <c r="V36" s="74">
        <v>6</v>
      </c>
      <c r="W36" s="47">
        <v>6</v>
      </c>
      <c r="X36" s="48">
        <v>6</v>
      </c>
      <c r="Y36" s="49">
        <f t="shared" si="11"/>
        <v>25</v>
      </c>
      <c r="Z36" s="50">
        <f t="shared" si="12"/>
        <v>21</v>
      </c>
      <c r="AA36" s="75">
        <v>0</v>
      </c>
      <c r="AB36" s="73">
        <v>0</v>
      </c>
      <c r="AC36" s="74">
        <v>0</v>
      </c>
      <c r="AD36" s="75">
        <v>0</v>
      </c>
      <c r="AE36" s="47">
        <v>7</v>
      </c>
      <c r="AF36" s="73">
        <v>6</v>
      </c>
      <c r="AG36" s="73">
        <v>8</v>
      </c>
      <c r="AH36" s="74">
        <v>8</v>
      </c>
      <c r="AI36" s="47">
        <v>0</v>
      </c>
      <c r="AJ36" s="48">
        <v>0</v>
      </c>
      <c r="AK36" s="49">
        <f t="shared" si="13"/>
        <v>15</v>
      </c>
      <c r="AL36" s="50">
        <f t="shared" si="14"/>
        <v>14</v>
      </c>
    </row>
    <row r="37" spans="2:38" ht="17.100000000000001" customHeight="1">
      <c r="B37" s="45" t="s">
        <v>14</v>
      </c>
      <c r="C37" s="72">
        <v>0</v>
      </c>
      <c r="D37" s="73">
        <v>0</v>
      </c>
      <c r="E37" s="74">
        <v>0</v>
      </c>
      <c r="F37" s="75">
        <v>0</v>
      </c>
      <c r="G37" s="47">
        <v>7</v>
      </c>
      <c r="H37" s="73">
        <v>6</v>
      </c>
      <c r="I37" s="73">
        <v>0</v>
      </c>
      <c r="J37" s="74">
        <v>0</v>
      </c>
      <c r="K37" s="47">
        <v>3</v>
      </c>
      <c r="L37" s="48">
        <v>3</v>
      </c>
      <c r="M37" s="49">
        <f t="shared" si="9"/>
        <v>10</v>
      </c>
      <c r="N37" s="50">
        <f t="shared" si="10"/>
        <v>9</v>
      </c>
      <c r="O37" s="75">
        <v>0</v>
      </c>
      <c r="P37" s="73">
        <v>0</v>
      </c>
      <c r="Q37" s="74">
        <v>0</v>
      </c>
      <c r="R37" s="75">
        <v>0</v>
      </c>
      <c r="S37" s="47">
        <v>3</v>
      </c>
      <c r="T37" s="73">
        <v>3</v>
      </c>
      <c r="U37" s="73">
        <v>0</v>
      </c>
      <c r="V37" s="74">
        <v>0</v>
      </c>
      <c r="W37" s="47">
        <v>3</v>
      </c>
      <c r="X37" s="48">
        <v>3</v>
      </c>
      <c r="Y37" s="49">
        <f t="shared" si="11"/>
        <v>6</v>
      </c>
      <c r="Z37" s="50">
        <f t="shared" si="12"/>
        <v>6</v>
      </c>
      <c r="AA37" s="75">
        <v>0</v>
      </c>
      <c r="AB37" s="73">
        <v>0</v>
      </c>
      <c r="AC37" s="74">
        <v>0</v>
      </c>
      <c r="AD37" s="75">
        <v>0</v>
      </c>
      <c r="AE37" s="47">
        <v>6</v>
      </c>
      <c r="AF37" s="73">
        <v>4</v>
      </c>
      <c r="AG37" s="73">
        <v>0</v>
      </c>
      <c r="AH37" s="74">
        <v>0</v>
      </c>
      <c r="AI37" s="47">
        <v>0</v>
      </c>
      <c r="AJ37" s="48">
        <v>0</v>
      </c>
      <c r="AK37" s="49">
        <f t="shared" si="13"/>
        <v>6</v>
      </c>
      <c r="AL37" s="50">
        <f t="shared" si="14"/>
        <v>4</v>
      </c>
    </row>
    <row r="38" spans="2:38" ht="17.100000000000001" customHeight="1">
      <c r="B38" s="45" t="s">
        <v>32</v>
      </c>
      <c r="C38" s="72">
        <v>2</v>
      </c>
      <c r="D38" s="73">
        <v>1</v>
      </c>
      <c r="E38" s="74">
        <v>0</v>
      </c>
      <c r="F38" s="75">
        <v>0</v>
      </c>
      <c r="G38" s="47">
        <v>0</v>
      </c>
      <c r="H38" s="73">
        <v>0</v>
      </c>
      <c r="I38" s="73">
        <v>0</v>
      </c>
      <c r="J38" s="74">
        <v>0</v>
      </c>
      <c r="K38" s="47">
        <v>0</v>
      </c>
      <c r="L38" s="48">
        <v>0</v>
      </c>
      <c r="M38" s="49">
        <f>SUM(C38,E38,G38,I38,K38)</f>
        <v>2</v>
      </c>
      <c r="N38" s="50">
        <f>SUM(D38,F38,H38,J38,L38)</f>
        <v>1</v>
      </c>
      <c r="O38" s="75">
        <v>2</v>
      </c>
      <c r="P38" s="73">
        <v>1</v>
      </c>
      <c r="Q38" s="74">
        <v>0</v>
      </c>
      <c r="R38" s="75">
        <v>0</v>
      </c>
      <c r="S38" s="47">
        <v>0</v>
      </c>
      <c r="T38" s="73">
        <v>0</v>
      </c>
      <c r="U38" s="73">
        <v>0</v>
      </c>
      <c r="V38" s="74">
        <v>0</v>
      </c>
      <c r="W38" s="47">
        <v>0</v>
      </c>
      <c r="X38" s="48">
        <v>0</v>
      </c>
      <c r="Y38" s="49">
        <f>SUM(O38,Q38,S38,U38,W38)</f>
        <v>2</v>
      </c>
      <c r="Z38" s="50">
        <f>SUM(P38,R38,T38,V38,X38)</f>
        <v>1</v>
      </c>
      <c r="AA38" s="75">
        <v>2</v>
      </c>
      <c r="AB38" s="73">
        <v>1</v>
      </c>
      <c r="AC38" s="74">
        <v>0</v>
      </c>
      <c r="AD38" s="75">
        <v>0</v>
      </c>
      <c r="AE38" s="47">
        <v>0</v>
      </c>
      <c r="AF38" s="73">
        <v>0</v>
      </c>
      <c r="AG38" s="73">
        <v>0</v>
      </c>
      <c r="AH38" s="74">
        <v>0</v>
      </c>
      <c r="AI38" s="47">
        <v>0</v>
      </c>
      <c r="AJ38" s="48">
        <v>0</v>
      </c>
      <c r="AK38" s="49">
        <f>SUM(AA38,AC38,AE38,AG38,AI38)</f>
        <v>2</v>
      </c>
      <c r="AL38" s="50">
        <f>SUM(AB38,AD38,AF38,AH38,AJ38)</f>
        <v>1</v>
      </c>
    </row>
    <row r="39" spans="2:38" ht="17.100000000000001" customHeight="1">
      <c r="B39" s="45" t="s">
        <v>24</v>
      </c>
      <c r="C39" s="72">
        <v>2</v>
      </c>
      <c r="D39" s="73">
        <v>2</v>
      </c>
      <c r="E39" s="74">
        <v>0</v>
      </c>
      <c r="F39" s="75">
        <v>0</v>
      </c>
      <c r="G39" s="47">
        <v>0</v>
      </c>
      <c r="H39" s="73">
        <v>0</v>
      </c>
      <c r="I39" s="73">
        <v>0</v>
      </c>
      <c r="J39" s="74">
        <v>0</v>
      </c>
      <c r="K39" s="47">
        <v>0</v>
      </c>
      <c r="L39" s="48">
        <v>0</v>
      </c>
      <c r="M39" s="49">
        <f t="shared" si="9"/>
        <v>2</v>
      </c>
      <c r="N39" s="50">
        <f t="shared" si="10"/>
        <v>2</v>
      </c>
      <c r="O39" s="75">
        <v>5</v>
      </c>
      <c r="P39" s="73">
        <v>4</v>
      </c>
      <c r="Q39" s="74">
        <v>0</v>
      </c>
      <c r="R39" s="75">
        <v>0</v>
      </c>
      <c r="S39" s="47">
        <v>3</v>
      </c>
      <c r="T39" s="73">
        <v>3</v>
      </c>
      <c r="U39" s="73">
        <v>0</v>
      </c>
      <c r="V39" s="74">
        <v>0</v>
      </c>
      <c r="W39" s="47">
        <v>0</v>
      </c>
      <c r="X39" s="48">
        <v>0</v>
      </c>
      <c r="Y39" s="49">
        <f t="shared" si="11"/>
        <v>8</v>
      </c>
      <c r="Z39" s="50">
        <f t="shared" si="12"/>
        <v>7</v>
      </c>
      <c r="AA39" s="75">
        <v>5</v>
      </c>
      <c r="AB39" s="73">
        <v>4</v>
      </c>
      <c r="AC39" s="74">
        <v>0</v>
      </c>
      <c r="AD39" s="75">
        <v>0</v>
      </c>
      <c r="AE39" s="47">
        <v>4</v>
      </c>
      <c r="AF39" s="73">
        <v>4</v>
      </c>
      <c r="AG39" s="73">
        <v>0</v>
      </c>
      <c r="AH39" s="74">
        <v>0</v>
      </c>
      <c r="AI39" s="47">
        <v>0</v>
      </c>
      <c r="AJ39" s="48">
        <v>0</v>
      </c>
      <c r="AK39" s="49">
        <f t="shared" si="13"/>
        <v>9</v>
      </c>
      <c r="AL39" s="50">
        <f t="shared" si="14"/>
        <v>8</v>
      </c>
    </row>
    <row r="40" spans="2:38" ht="17.100000000000001" customHeight="1">
      <c r="B40" s="45" t="s">
        <v>25</v>
      </c>
      <c r="C40" s="72">
        <v>0</v>
      </c>
      <c r="D40" s="73">
        <v>0</v>
      </c>
      <c r="E40" s="74">
        <v>0</v>
      </c>
      <c r="F40" s="75">
        <v>0</v>
      </c>
      <c r="G40" s="47">
        <v>0</v>
      </c>
      <c r="H40" s="73">
        <v>0</v>
      </c>
      <c r="I40" s="73">
        <v>2</v>
      </c>
      <c r="J40" s="74">
        <v>2</v>
      </c>
      <c r="K40" s="47">
        <v>0</v>
      </c>
      <c r="L40" s="48">
        <v>0</v>
      </c>
      <c r="M40" s="49">
        <f t="shared" si="9"/>
        <v>2</v>
      </c>
      <c r="N40" s="50">
        <f t="shared" si="10"/>
        <v>2</v>
      </c>
      <c r="O40" s="75">
        <v>0</v>
      </c>
      <c r="P40" s="73">
        <v>0</v>
      </c>
      <c r="Q40" s="74">
        <v>0</v>
      </c>
      <c r="R40" s="75">
        <v>0</v>
      </c>
      <c r="S40" s="47">
        <v>0</v>
      </c>
      <c r="T40" s="73">
        <v>0</v>
      </c>
      <c r="U40" s="73">
        <v>4</v>
      </c>
      <c r="V40" s="74">
        <v>4</v>
      </c>
      <c r="W40" s="47">
        <v>0</v>
      </c>
      <c r="X40" s="48">
        <v>0</v>
      </c>
      <c r="Y40" s="49">
        <f t="shared" si="11"/>
        <v>4</v>
      </c>
      <c r="Z40" s="50">
        <f t="shared" si="12"/>
        <v>4</v>
      </c>
      <c r="AA40" s="75">
        <v>0</v>
      </c>
      <c r="AB40" s="73">
        <v>0</v>
      </c>
      <c r="AC40" s="74">
        <v>0</v>
      </c>
      <c r="AD40" s="75">
        <v>0</v>
      </c>
      <c r="AE40" s="47">
        <v>1</v>
      </c>
      <c r="AF40" s="73">
        <v>0</v>
      </c>
      <c r="AG40" s="73">
        <v>0</v>
      </c>
      <c r="AH40" s="74">
        <v>0</v>
      </c>
      <c r="AI40" s="47">
        <v>0</v>
      </c>
      <c r="AJ40" s="48">
        <v>0</v>
      </c>
      <c r="AK40" s="49">
        <f t="shared" si="13"/>
        <v>1</v>
      </c>
      <c r="AL40" s="50">
        <f t="shared" si="14"/>
        <v>0</v>
      </c>
    </row>
    <row r="41" spans="2:38" ht="17.100000000000001" customHeight="1">
      <c r="B41" s="45" t="s">
        <v>23</v>
      </c>
      <c r="C41" s="72">
        <v>1</v>
      </c>
      <c r="D41" s="73">
        <v>1</v>
      </c>
      <c r="E41" s="74">
        <v>0</v>
      </c>
      <c r="F41" s="75">
        <v>0</v>
      </c>
      <c r="G41" s="47">
        <v>1</v>
      </c>
      <c r="H41" s="73">
        <v>1</v>
      </c>
      <c r="I41" s="73">
        <v>0</v>
      </c>
      <c r="J41" s="74">
        <v>0</v>
      </c>
      <c r="K41" s="47">
        <v>0</v>
      </c>
      <c r="L41" s="48">
        <v>0</v>
      </c>
      <c r="M41" s="49">
        <f t="shared" si="9"/>
        <v>2</v>
      </c>
      <c r="N41" s="50">
        <f t="shared" si="10"/>
        <v>2</v>
      </c>
      <c r="O41" s="75">
        <v>1</v>
      </c>
      <c r="P41" s="73">
        <v>1</v>
      </c>
      <c r="Q41" s="74">
        <v>0</v>
      </c>
      <c r="R41" s="75">
        <v>0</v>
      </c>
      <c r="S41" s="47">
        <v>3</v>
      </c>
      <c r="T41" s="73">
        <v>3</v>
      </c>
      <c r="U41" s="73">
        <v>0</v>
      </c>
      <c r="V41" s="74">
        <v>0</v>
      </c>
      <c r="W41" s="47">
        <v>0</v>
      </c>
      <c r="X41" s="48">
        <v>0</v>
      </c>
      <c r="Y41" s="49">
        <f t="shared" si="11"/>
        <v>4</v>
      </c>
      <c r="Z41" s="50">
        <f t="shared" si="12"/>
        <v>4</v>
      </c>
      <c r="AA41" s="75">
        <v>2</v>
      </c>
      <c r="AB41" s="73">
        <v>1</v>
      </c>
      <c r="AC41" s="74">
        <v>0</v>
      </c>
      <c r="AD41" s="75">
        <v>0</v>
      </c>
      <c r="AE41" s="47">
        <v>3</v>
      </c>
      <c r="AF41" s="73">
        <v>3</v>
      </c>
      <c r="AG41" s="73">
        <v>0</v>
      </c>
      <c r="AH41" s="74">
        <v>0</v>
      </c>
      <c r="AI41" s="47">
        <v>0</v>
      </c>
      <c r="AJ41" s="48">
        <v>0</v>
      </c>
      <c r="AK41" s="49">
        <f t="shared" si="13"/>
        <v>5</v>
      </c>
      <c r="AL41" s="50">
        <f t="shared" si="14"/>
        <v>4</v>
      </c>
    </row>
    <row r="42" spans="2:38" ht="17.100000000000001" customHeight="1">
      <c r="B42" s="45" t="s">
        <v>22</v>
      </c>
      <c r="C42" s="72">
        <v>0</v>
      </c>
      <c r="D42" s="73">
        <v>0</v>
      </c>
      <c r="E42" s="74">
        <v>0</v>
      </c>
      <c r="F42" s="75">
        <v>0</v>
      </c>
      <c r="G42" s="47">
        <v>0</v>
      </c>
      <c r="H42" s="73">
        <v>0</v>
      </c>
      <c r="I42" s="73">
        <v>0</v>
      </c>
      <c r="J42" s="74">
        <v>0</v>
      </c>
      <c r="K42" s="47">
        <v>0</v>
      </c>
      <c r="L42" s="48">
        <v>0</v>
      </c>
      <c r="M42" s="49">
        <f t="shared" si="9"/>
        <v>0</v>
      </c>
      <c r="N42" s="50">
        <f t="shared" si="10"/>
        <v>0</v>
      </c>
      <c r="O42" s="75">
        <v>2</v>
      </c>
      <c r="P42" s="73">
        <v>2</v>
      </c>
      <c r="Q42" s="74">
        <v>0</v>
      </c>
      <c r="R42" s="75">
        <v>0</v>
      </c>
      <c r="S42" s="47">
        <v>1</v>
      </c>
      <c r="T42" s="73">
        <v>1</v>
      </c>
      <c r="U42" s="73">
        <v>0</v>
      </c>
      <c r="V42" s="74">
        <v>0</v>
      </c>
      <c r="W42" s="47">
        <v>0</v>
      </c>
      <c r="X42" s="48">
        <v>0</v>
      </c>
      <c r="Y42" s="49">
        <f t="shared" si="11"/>
        <v>3</v>
      </c>
      <c r="Z42" s="50">
        <f t="shared" si="12"/>
        <v>3</v>
      </c>
      <c r="AA42" s="75">
        <v>4</v>
      </c>
      <c r="AB42" s="73">
        <v>4</v>
      </c>
      <c r="AC42" s="74">
        <v>2</v>
      </c>
      <c r="AD42" s="75">
        <v>2</v>
      </c>
      <c r="AE42" s="47">
        <v>0</v>
      </c>
      <c r="AF42" s="73">
        <v>0</v>
      </c>
      <c r="AG42" s="73">
        <v>0</v>
      </c>
      <c r="AH42" s="74">
        <v>0</v>
      </c>
      <c r="AI42" s="47">
        <v>0</v>
      </c>
      <c r="AJ42" s="48">
        <v>0</v>
      </c>
      <c r="AK42" s="49">
        <f t="shared" si="13"/>
        <v>6</v>
      </c>
      <c r="AL42" s="50">
        <f t="shared" si="14"/>
        <v>6</v>
      </c>
    </row>
    <row r="43" spans="2:38" ht="17.100000000000001" customHeight="1">
      <c r="B43" s="45" t="s">
        <v>21</v>
      </c>
      <c r="C43" s="72">
        <v>67</v>
      </c>
      <c r="D43" s="73">
        <v>48</v>
      </c>
      <c r="E43" s="74">
        <v>0</v>
      </c>
      <c r="F43" s="75">
        <v>0</v>
      </c>
      <c r="G43" s="47">
        <v>0</v>
      </c>
      <c r="H43" s="73">
        <v>0</v>
      </c>
      <c r="I43" s="73">
        <v>0</v>
      </c>
      <c r="J43" s="74">
        <v>0</v>
      </c>
      <c r="K43" s="47">
        <v>0</v>
      </c>
      <c r="L43" s="48">
        <v>0</v>
      </c>
      <c r="M43" s="49">
        <f t="shared" si="9"/>
        <v>67</v>
      </c>
      <c r="N43" s="50">
        <f t="shared" si="10"/>
        <v>48</v>
      </c>
      <c r="O43" s="75">
        <v>78</v>
      </c>
      <c r="P43" s="73">
        <v>59</v>
      </c>
      <c r="Q43" s="74">
        <v>0</v>
      </c>
      <c r="R43" s="75">
        <v>0</v>
      </c>
      <c r="S43" s="47">
        <v>0</v>
      </c>
      <c r="T43" s="73">
        <v>0</v>
      </c>
      <c r="U43" s="73">
        <v>0</v>
      </c>
      <c r="V43" s="74">
        <v>0</v>
      </c>
      <c r="W43" s="47">
        <v>0</v>
      </c>
      <c r="X43" s="48">
        <v>0</v>
      </c>
      <c r="Y43" s="49">
        <f t="shared" si="11"/>
        <v>78</v>
      </c>
      <c r="Z43" s="50">
        <f t="shared" si="12"/>
        <v>59</v>
      </c>
      <c r="AA43" s="75">
        <v>74</v>
      </c>
      <c r="AB43" s="73">
        <v>60</v>
      </c>
      <c r="AC43" s="74">
        <v>0</v>
      </c>
      <c r="AD43" s="75">
        <v>0</v>
      </c>
      <c r="AE43" s="47">
        <v>3</v>
      </c>
      <c r="AF43" s="73">
        <v>1</v>
      </c>
      <c r="AG43" s="73">
        <v>0</v>
      </c>
      <c r="AH43" s="74">
        <v>0</v>
      </c>
      <c r="AI43" s="76">
        <v>18</v>
      </c>
      <c r="AJ43" s="77">
        <v>12</v>
      </c>
      <c r="AK43" s="49">
        <f t="shared" si="13"/>
        <v>95</v>
      </c>
      <c r="AL43" s="50">
        <f t="shared" si="14"/>
        <v>73</v>
      </c>
    </row>
    <row r="44" spans="2:38" ht="17.100000000000001" customHeight="1">
      <c r="B44" s="45" t="s">
        <v>26</v>
      </c>
      <c r="C44" s="72">
        <v>0</v>
      </c>
      <c r="D44" s="73">
        <v>0</v>
      </c>
      <c r="E44" s="74">
        <v>0</v>
      </c>
      <c r="F44" s="75">
        <v>0</v>
      </c>
      <c r="G44" s="47">
        <v>0</v>
      </c>
      <c r="H44" s="73">
        <v>0</v>
      </c>
      <c r="I44" s="73">
        <v>0</v>
      </c>
      <c r="J44" s="74">
        <v>0</v>
      </c>
      <c r="K44" s="47">
        <v>0</v>
      </c>
      <c r="L44" s="48">
        <v>0</v>
      </c>
      <c r="M44" s="49">
        <f t="shared" si="9"/>
        <v>0</v>
      </c>
      <c r="N44" s="50">
        <f t="shared" si="10"/>
        <v>0</v>
      </c>
      <c r="O44" s="75">
        <v>0</v>
      </c>
      <c r="P44" s="73">
        <v>0</v>
      </c>
      <c r="Q44" s="74">
        <v>0</v>
      </c>
      <c r="R44" s="75">
        <v>0</v>
      </c>
      <c r="S44" s="47">
        <v>0</v>
      </c>
      <c r="T44" s="73">
        <v>0</v>
      </c>
      <c r="U44" s="73">
        <v>0</v>
      </c>
      <c r="V44" s="74">
        <v>0</v>
      </c>
      <c r="W44" s="47">
        <v>0</v>
      </c>
      <c r="X44" s="48">
        <v>0</v>
      </c>
      <c r="Y44" s="49">
        <f t="shared" si="11"/>
        <v>0</v>
      </c>
      <c r="Z44" s="50">
        <f t="shared" si="12"/>
        <v>0</v>
      </c>
      <c r="AA44" s="75">
        <v>0</v>
      </c>
      <c r="AB44" s="73">
        <v>0</v>
      </c>
      <c r="AC44" s="74">
        <v>0</v>
      </c>
      <c r="AD44" s="75">
        <v>0</v>
      </c>
      <c r="AE44" s="47">
        <v>0</v>
      </c>
      <c r="AF44" s="73">
        <v>0</v>
      </c>
      <c r="AG44" s="73">
        <v>0</v>
      </c>
      <c r="AH44" s="74">
        <v>0</v>
      </c>
      <c r="AI44" s="47">
        <v>0</v>
      </c>
      <c r="AJ44" s="48">
        <v>0</v>
      </c>
      <c r="AK44" s="49">
        <f t="shared" si="13"/>
        <v>0</v>
      </c>
      <c r="AL44" s="50">
        <f t="shared" si="14"/>
        <v>0</v>
      </c>
    </row>
    <row r="45" spans="2:38" ht="17.100000000000001" customHeight="1">
      <c r="B45" s="45" t="s">
        <v>20</v>
      </c>
      <c r="C45" s="72">
        <v>11</v>
      </c>
      <c r="D45" s="73">
        <v>9</v>
      </c>
      <c r="E45" s="74">
        <v>0</v>
      </c>
      <c r="F45" s="75">
        <v>0</v>
      </c>
      <c r="G45" s="47">
        <v>6</v>
      </c>
      <c r="H45" s="73">
        <v>6</v>
      </c>
      <c r="I45" s="73">
        <v>0</v>
      </c>
      <c r="J45" s="74">
        <v>0</v>
      </c>
      <c r="K45" s="76">
        <v>4</v>
      </c>
      <c r="L45" s="77">
        <v>1</v>
      </c>
      <c r="M45" s="49">
        <f>SUM(C45,E45,G45,I45,K45)</f>
        <v>21</v>
      </c>
      <c r="N45" s="50">
        <f>SUM(D45,F45,H45,J45,L45)</f>
        <v>16</v>
      </c>
      <c r="O45" s="75">
        <v>20</v>
      </c>
      <c r="P45" s="73">
        <v>15</v>
      </c>
      <c r="Q45" s="74">
        <v>0</v>
      </c>
      <c r="R45" s="75">
        <v>0</v>
      </c>
      <c r="S45" s="47">
        <v>7</v>
      </c>
      <c r="T45" s="73">
        <v>7</v>
      </c>
      <c r="U45" s="73">
        <v>0</v>
      </c>
      <c r="V45" s="74">
        <v>0</v>
      </c>
      <c r="W45" s="76">
        <v>4</v>
      </c>
      <c r="X45" s="77">
        <v>1</v>
      </c>
      <c r="Y45" s="49">
        <f>SUM(O45,Q45,S45,U45,W45)</f>
        <v>31</v>
      </c>
      <c r="Z45" s="50">
        <f>SUM(P45,R45,T45,V45,X45)</f>
        <v>23</v>
      </c>
      <c r="AA45" s="75">
        <v>31</v>
      </c>
      <c r="AB45" s="73">
        <v>22</v>
      </c>
      <c r="AC45" s="74">
        <v>4</v>
      </c>
      <c r="AD45" s="75">
        <v>3</v>
      </c>
      <c r="AE45" s="47">
        <v>9</v>
      </c>
      <c r="AF45" s="73">
        <v>9</v>
      </c>
      <c r="AG45" s="73">
        <v>0</v>
      </c>
      <c r="AH45" s="74">
        <v>0</v>
      </c>
      <c r="AI45" s="76">
        <v>4</v>
      </c>
      <c r="AJ45" s="77">
        <v>1</v>
      </c>
      <c r="AK45" s="49">
        <f>SUM(AA45,AC45,AE45,AG45,AI45)</f>
        <v>48</v>
      </c>
      <c r="AL45" s="50">
        <f>SUM(AB45,AD45,AF45,AH45,AJ45)</f>
        <v>35</v>
      </c>
    </row>
    <row r="46" spans="2:38" ht="17.100000000000001" customHeight="1" thickBot="1">
      <c r="B46" s="51" t="s">
        <v>41</v>
      </c>
      <c r="C46" s="78">
        <v>0</v>
      </c>
      <c r="D46" s="79">
        <v>0</v>
      </c>
      <c r="E46" s="80">
        <v>0</v>
      </c>
      <c r="F46" s="81">
        <v>0</v>
      </c>
      <c r="G46" s="53">
        <v>0</v>
      </c>
      <c r="H46" s="79">
        <v>0</v>
      </c>
      <c r="I46" s="79">
        <v>0</v>
      </c>
      <c r="J46" s="80">
        <v>0</v>
      </c>
      <c r="K46" s="53">
        <v>0</v>
      </c>
      <c r="L46" s="54">
        <v>0</v>
      </c>
      <c r="M46" s="55">
        <f t="shared" ref="M46" si="15">SUM(C46,E46,G46,I46,K46)</f>
        <v>0</v>
      </c>
      <c r="N46" s="56">
        <f t="shared" ref="N46" si="16">SUM(D46,F46,H46,J46,L46)</f>
        <v>0</v>
      </c>
      <c r="O46" s="81">
        <v>0</v>
      </c>
      <c r="P46" s="79">
        <v>0</v>
      </c>
      <c r="Q46" s="80">
        <v>0</v>
      </c>
      <c r="R46" s="81">
        <v>0</v>
      </c>
      <c r="S46" s="53">
        <v>0</v>
      </c>
      <c r="T46" s="79">
        <v>0</v>
      </c>
      <c r="U46" s="79">
        <v>0</v>
      </c>
      <c r="V46" s="80">
        <v>0</v>
      </c>
      <c r="W46" s="53">
        <v>0</v>
      </c>
      <c r="X46" s="54">
        <v>0</v>
      </c>
      <c r="Y46" s="55">
        <f t="shared" si="11"/>
        <v>0</v>
      </c>
      <c r="Z46" s="56">
        <f t="shared" si="12"/>
        <v>0</v>
      </c>
      <c r="AA46" s="81">
        <v>0</v>
      </c>
      <c r="AB46" s="79">
        <v>0</v>
      </c>
      <c r="AC46" s="80">
        <v>0</v>
      </c>
      <c r="AD46" s="81">
        <v>0</v>
      </c>
      <c r="AE46" s="53">
        <v>0</v>
      </c>
      <c r="AF46" s="79">
        <v>0</v>
      </c>
      <c r="AG46" s="79">
        <v>0</v>
      </c>
      <c r="AH46" s="80">
        <v>0</v>
      </c>
      <c r="AI46" s="53">
        <v>0</v>
      </c>
      <c r="AJ46" s="54">
        <v>0</v>
      </c>
      <c r="AK46" s="55">
        <f t="shared" si="13"/>
        <v>0</v>
      </c>
      <c r="AL46" s="56">
        <f t="shared" si="14"/>
        <v>0</v>
      </c>
    </row>
    <row r="47" spans="2:38" ht="17.100000000000001" customHeight="1" thickBot="1">
      <c r="B47" s="57" t="s">
        <v>8</v>
      </c>
      <c r="C47" s="58">
        <f>SUM(C31:C46)</f>
        <v>125</v>
      </c>
      <c r="D47" s="59">
        <f t="shared" ref="D47:AL47" si="17">SUM(D31:D46)</f>
        <v>91</v>
      </c>
      <c r="E47" s="59">
        <f t="shared" si="17"/>
        <v>0</v>
      </c>
      <c r="F47" s="60">
        <f t="shared" si="17"/>
        <v>0</v>
      </c>
      <c r="G47" s="61">
        <f t="shared" si="17"/>
        <v>47</v>
      </c>
      <c r="H47" s="59">
        <f t="shared" si="17"/>
        <v>34</v>
      </c>
      <c r="I47" s="59">
        <f t="shared" si="17"/>
        <v>13</v>
      </c>
      <c r="J47" s="62">
        <f t="shared" si="17"/>
        <v>7</v>
      </c>
      <c r="K47" s="61">
        <f t="shared" si="17"/>
        <v>23</v>
      </c>
      <c r="L47" s="64">
        <f t="shared" si="17"/>
        <v>20</v>
      </c>
      <c r="M47" s="63">
        <f t="shared" si="17"/>
        <v>208</v>
      </c>
      <c r="N47" s="64">
        <f t="shared" si="17"/>
        <v>152</v>
      </c>
      <c r="O47" s="58">
        <f t="shared" si="17"/>
        <v>154</v>
      </c>
      <c r="P47" s="59">
        <f t="shared" si="17"/>
        <v>107</v>
      </c>
      <c r="Q47" s="59">
        <f t="shared" si="17"/>
        <v>0</v>
      </c>
      <c r="R47" s="60">
        <f t="shared" si="17"/>
        <v>0</v>
      </c>
      <c r="S47" s="61">
        <f t="shared" si="17"/>
        <v>78</v>
      </c>
      <c r="T47" s="59">
        <f t="shared" si="17"/>
        <v>54</v>
      </c>
      <c r="U47" s="59">
        <f t="shared" si="17"/>
        <v>12</v>
      </c>
      <c r="V47" s="62">
        <f t="shared" si="17"/>
        <v>10</v>
      </c>
      <c r="W47" s="61">
        <f t="shared" si="17"/>
        <v>29</v>
      </c>
      <c r="X47" s="64">
        <f t="shared" si="17"/>
        <v>26</v>
      </c>
      <c r="Y47" s="63">
        <f t="shared" si="17"/>
        <v>273</v>
      </c>
      <c r="Z47" s="64">
        <f t="shared" si="17"/>
        <v>197</v>
      </c>
      <c r="AA47" s="58">
        <f t="shared" si="17"/>
        <v>160</v>
      </c>
      <c r="AB47" s="59">
        <f t="shared" si="17"/>
        <v>113</v>
      </c>
      <c r="AC47" s="59">
        <f t="shared" si="17"/>
        <v>6</v>
      </c>
      <c r="AD47" s="60">
        <f t="shared" si="17"/>
        <v>5</v>
      </c>
      <c r="AE47" s="61">
        <f t="shared" si="17"/>
        <v>93</v>
      </c>
      <c r="AF47" s="59">
        <f t="shared" si="17"/>
        <v>68</v>
      </c>
      <c r="AG47" s="59">
        <f t="shared" si="17"/>
        <v>8</v>
      </c>
      <c r="AH47" s="62">
        <f t="shared" si="17"/>
        <v>8</v>
      </c>
      <c r="AI47" s="61">
        <f t="shared" si="17"/>
        <v>32</v>
      </c>
      <c r="AJ47" s="64">
        <f t="shared" si="17"/>
        <v>23</v>
      </c>
      <c r="AK47" s="63">
        <f t="shared" si="17"/>
        <v>299</v>
      </c>
      <c r="AL47" s="64">
        <f t="shared" si="17"/>
        <v>217</v>
      </c>
    </row>
  </sheetData>
  <mergeCells count="64">
    <mergeCell ref="M27:N29"/>
    <mergeCell ref="W27:X29"/>
    <mergeCell ref="Y27:Z29"/>
    <mergeCell ref="AI27:AJ29"/>
    <mergeCell ref="AK27:AL29"/>
    <mergeCell ref="AE29:AF29"/>
    <mergeCell ref="AG29:AH29"/>
    <mergeCell ref="O29:P29"/>
    <mergeCell ref="Q29:R29"/>
    <mergeCell ref="S29:T29"/>
    <mergeCell ref="U29:V29"/>
    <mergeCell ref="AA29:AB29"/>
    <mergeCell ref="AC29:AD29"/>
    <mergeCell ref="B29:B30"/>
    <mergeCell ref="C29:D29"/>
    <mergeCell ref="E29:F29"/>
    <mergeCell ref="G29:H29"/>
    <mergeCell ref="I29:J29"/>
    <mergeCell ref="AA5:AB5"/>
    <mergeCell ref="AC5:AD5"/>
    <mergeCell ref="AE5:AF5"/>
    <mergeCell ref="AG5:AH5"/>
    <mergeCell ref="AA3:AH3"/>
    <mergeCell ref="AA4:AD4"/>
    <mergeCell ref="AE4:AH4"/>
    <mergeCell ref="E5:F5"/>
    <mergeCell ref="G5:H5"/>
    <mergeCell ref="I5:J5"/>
    <mergeCell ref="K3:L5"/>
    <mergeCell ref="M3:N5"/>
    <mergeCell ref="C4:F4"/>
    <mergeCell ref="G4:J4"/>
    <mergeCell ref="B5:B6"/>
    <mergeCell ref="AA27:AH27"/>
    <mergeCell ref="C28:F28"/>
    <mergeCell ref="G28:J28"/>
    <mergeCell ref="O28:R28"/>
    <mergeCell ref="S28:V28"/>
    <mergeCell ref="AA28:AD28"/>
    <mergeCell ref="AE28:AH28"/>
    <mergeCell ref="K27:L29"/>
    <mergeCell ref="B25:AL25"/>
    <mergeCell ref="C26:N26"/>
    <mergeCell ref="O26:Z26"/>
    <mergeCell ref="AA26:AL26"/>
    <mergeCell ref="C27:J27"/>
    <mergeCell ref="O27:V27"/>
    <mergeCell ref="C5:D5"/>
    <mergeCell ref="B1:AL1"/>
    <mergeCell ref="C2:N2"/>
    <mergeCell ref="O2:Z2"/>
    <mergeCell ref="AA2:AL2"/>
    <mergeCell ref="C3:J3"/>
    <mergeCell ref="O3:V3"/>
    <mergeCell ref="W3:X5"/>
    <mergeCell ref="Y3:Z5"/>
    <mergeCell ref="O5:P5"/>
    <mergeCell ref="Q5:R5"/>
    <mergeCell ref="S5:T5"/>
    <mergeCell ref="U5:V5"/>
    <mergeCell ref="O4:R4"/>
    <mergeCell ref="S4:V4"/>
    <mergeCell ref="AI3:AJ5"/>
    <mergeCell ref="AK3:AL5"/>
  </mergeCells>
  <phoneticPr fontId="1"/>
  <printOptions horizontalCentered="1"/>
  <pageMargins left="0.19685039370078741" right="0.19685039370078741" top="0.55118110236220474" bottom="0.15748031496062992" header="0" footer="0"/>
  <pageSetup paperSize="9" scale="80" orientation="landscape" r:id="rId1"/>
  <rowBreaks count="1" manualBreakCount="1">
    <brk id="24" min="1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当院治験等実績</vt:lpstr>
      <vt:lpstr>診療科別治験等試験数実績</vt:lpstr>
      <vt:lpstr>診療科別治験等症例数実績</vt:lpstr>
      <vt:lpstr>診療科別治験等試験数実績!Print_Area</vt:lpstr>
      <vt:lpstr>診療科別治験等症例数実績!Print_Area</vt:lpstr>
      <vt:lpstr>当院治験等実績!Print_Area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Niigata University</cp:lastModifiedBy>
  <cp:lastPrinted>2020-11-11T09:58:49Z</cp:lastPrinted>
  <dcterms:created xsi:type="dcterms:W3CDTF">2015-06-05T18:19:34Z</dcterms:created>
  <dcterms:modified xsi:type="dcterms:W3CDTF">2020-11-11T09:59:29Z</dcterms:modified>
</cp:coreProperties>
</file>